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280" windowHeight="10350"/>
  </bookViews>
  <sheets>
    <sheet name="表7一般公共预算支出情况表" sheetId="8" r:id="rId1"/>
  </sheets>
  <externalReferences>
    <externalReference r:id="rId2"/>
  </externalReferences>
  <definedNames>
    <definedName name="_xlnm._FilterDatabase" localSheetId="0" hidden="1">表7一般公共预算支出情况表!$A$5:$H$95</definedName>
    <definedName name="地区名称">#REF!</definedName>
    <definedName name="_xlnm.Print_Titles" localSheetId="0">表7一般公共预算支出情况表!$1:$6</definedName>
  </definedNames>
  <calcPr calcId="144525"/>
</workbook>
</file>

<file path=xl/sharedStrings.xml><?xml version="1.0" encoding="utf-8"?>
<sst xmlns="http://schemas.openxmlformats.org/spreadsheetml/2006/main" count="45">
  <si>
    <t>表7</t>
  </si>
  <si>
    <t>一般公共预算支出情况表</t>
  </si>
  <si>
    <t>单位名称：深圳市光明新区城市管理局</t>
  </si>
  <si>
    <t>单位：万元</t>
  </si>
  <si>
    <t>预算单位</t>
  </si>
  <si>
    <t>科目编码</t>
  </si>
  <si>
    <t>科目名称</t>
  </si>
  <si>
    <t>支出总计</t>
  </si>
  <si>
    <t>基本支出</t>
  </si>
  <si>
    <t>项目支出</t>
  </si>
  <si>
    <t>光明新区城市管理局</t>
  </si>
  <si>
    <t xml:space="preserve">  光明新区城市管理局本级</t>
  </si>
  <si>
    <t>一般公共服务支出</t>
  </si>
  <si>
    <t xml:space="preserve">  其他共产党事务支出</t>
  </si>
  <si>
    <t xml:space="preserve">    其他共产党事务支出</t>
  </si>
  <si>
    <t>社会保障和就业支出</t>
  </si>
  <si>
    <t xml:space="preserve">  行政事业单位离退休</t>
  </si>
  <si>
    <t xml:space="preserve">  归口管理的行政单位离退休</t>
  </si>
  <si>
    <t xml:space="preserve">    机关事业单位基本养老保险缴费支出</t>
  </si>
  <si>
    <t xml:space="preserve">    机关事业单位职业年金缴费支出</t>
  </si>
  <si>
    <t>医疗卫生支出</t>
  </si>
  <si>
    <t xml:space="preserve">  计划生育事务</t>
  </si>
  <si>
    <t xml:space="preserve">    其他计划生育事务支出</t>
  </si>
  <si>
    <t xml:space="preserve"> 城乡社区管理事务</t>
  </si>
  <si>
    <t xml:space="preserve">  城乡社区管理事务</t>
  </si>
  <si>
    <t xml:space="preserve">    行政运行</t>
  </si>
  <si>
    <t xml:space="preserve">    一般行政管理事务</t>
  </si>
  <si>
    <t xml:space="preserve">    城管执法</t>
  </si>
  <si>
    <t xml:space="preserve">    其他城乡社区管理事务支出</t>
  </si>
  <si>
    <t xml:space="preserve"> 城乡社区环境卫生</t>
  </si>
  <si>
    <t xml:space="preserve">    城乡社区环境卫生</t>
  </si>
  <si>
    <t>农林水支出</t>
  </si>
  <si>
    <t xml:space="preserve"> 林业</t>
  </si>
  <si>
    <t xml:space="preserve">  一般行政管理事务</t>
  </si>
  <si>
    <t xml:space="preserve">  森林生态效益补偿 </t>
  </si>
  <si>
    <t xml:space="preserve">  林业防灾减灾 </t>
  </si>
  <si>
    <t xml:space="preserve">  其他林业支出</t>
  </si>
  <si>
    <t>住房保障支出</t>
  </si>
  <si>
    <t xml:space="preserve"> 住房改革支出</t>
  </si>
  <si>
    <t xml:space="preserve">   住房公积金</t>
  </si>
  <si>
    <t xml:space="preserve">   购房补贴</t>
  </si>
  <si>
    <t xml:space="preserve">  光明新区市政服务中心</t>
  </si>
  <si>
    <t xml:space="preserve">    其他城乡社区管理事务</t>
  </si>
  <si>
    <t xml:space="preserve">  光明新区园林绿化管理中心</t>
  </si>
  <si>
    <t xml:space="preserve">  光明新区数字化城管中心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</si>
</sst>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2"/>
      <name val="宋体"/>
      <charset val="134"/>
    </font>
    <font>
      <sz val="12"/>
      <color rgb="FFFF0000"/>
      <name val="宋体"/>
      <charset val="134"/>
    </font>
    <font>
      <b/>
      <sz val="16"/>
      <name val="宋体"/>
      <charset val="134"/>
    </font>
    <font>
      <sz val="10"/>
      <name val="宋体"/>
      <charset val="134"/>
    </font>
    <font>
      <sz val="9"/>
      <name val="宋体"/>
      <charset val="134"/>
    </font>
    <font>
      <u/>
      <sz val="9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indexed="8"/>
      </right>
      <top style="thin">
        <color auto="1"/>
      </top>
      <bottom/>
      <diagonal/>
    </border>
    <border>
      <left style="thin">
        <color indexed="8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4" fillId="16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9" borderId="11" applyNumberFormat="0" applyFont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5" fillId="0" borderId="13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1" fillId="0" borderId="14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1" fillId="26" borderId="15" applyNumberFormat="0" applyAlignment="0" applyProtection="0">
      <alignment vertical="center"/>
    </xf>
    <xf numFmtId="0" fontId="22" fillId="26" borderId="12" applyNumberFormat="0" applyAlignment="0" applyProtection="0">
      <alignment vertical="center"/>
    </xf>
    <xf numFmtId="0" fontId="23" fillId="27" borderId="16" applyNumberFormat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24" fillId="0" borderId="17" applyNumberFormat="0" applyFill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" fillId="0" borderId="0"/>
  </cellStyleXfs>
  <cellXfs count="23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0" xfId="0" applyFont="1" applyFill="1" applyBorder="1" applyAlignment="1"/>
    <xf numFmtId="0" fontId="1" fillId="0" borderId="0" xfId="0" applyNumberFormat="1" applyFont="1" applyFill="1" applyBorder="1" applyAlignment="1"/>
    <xf numFmtId="0" fontId="3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>
      <alignment horizontal="center" vertical="center" wrapText="1" shrinkToFit="1"/>
    </xf>
    <xf numFmtId="0" fontId="4" fillId="0" borderId="4" xfId="0" applyNumberFormat="1" applyFont="1" applyFill="1" applyBorder="1" applyAlignment="1">
      <alignment horizontal="center" vertical="center" wrapText="1" shrinkToFi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NumberFormat="1" applyFont="1" applyFill="1" applyBorder="1" applyAlignment="1">
      <alignment horizontal="center" vertical="center" wrapText="1" shrinkToFit="1"/>
    </xf>
    <xf numFmtId="0" fontId="4" fillId="0" borderId="7" xfId="0" applyNumberFormat="1" applyFont="1" applyFill="1" applyBorder="1" applyAlignment="1">
      <alignment horizontal="center" vertical="center" wrapText="1" shrinkToFi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vertical="center"/>
    </xf>
    <xf numFmtId="0" fontId="4" fillId="0" borderId="9" xfId="0" applyNumberFormat="1" applyFont="1" applyFill="1" applyBorder="1" applyAlignment="1">
      <alignment horizontal="left" vertical="center" shrinkToFit="1"/>
    </xf>
    <xf numFmtId="0" fontId="4" fillId="0" borderId="9" xfId="0" applyNumberFormat="1" applyFont="1" applyFill="1" applyBorder="1" applyAlignment="1">
      <alignment horizontal="left" vertical="center"/>
    </xf>
    <xf numFmtId="0" fontId="4" fillId="0" borderId="9" xfId="0" applyNumberFormat="1" applyFont="1" applyFill="1" applyBorder="1" applyAlignment="1">
      <alignment horizontal="left" vertical="center" wrapText="1"/>
    </xf>
    <xf numFmtId="0" fontId="4" fillId="0" borderId="8" xfId="49" applyFont="1" applyFill="1" applyBorder="1" applyAlignment="1">
      <alignment vertical="center"/>
    </xf>
    <xf numFmtId="0" fontId="6" fillId="0" borderId="10" xfId="0" applyFont="1" applyFill="1" applyBorder="1" applyAlignment="1">
      <alignment horizontal="left" vertical="center" wrapText="1"/>
    </xf>
    <xf numFmtId="0" fontId="5" fillId="0" borderId="10" xfId="0" applyFont="1" applyFill="1" applyBorder="1" applyAlignment="1">
      <alignment horizontal="lef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04-分类改革-预算表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34920;2%20&#37096;&#38376;&#25910;&#20837;&#39044;&#31639;&#24635;&#3492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表1部门收支预算总表"/>
      <sheetName val="表3部门支出预算总表"/>
      <sheetName val="表4基本支出预算表"/>
      <sheetName val="表5项目支出预算表"/>
      <sheetName val="表6财政拨款收支总体情况表"/>
      <sheetName val="表7一般公共预算支出情况表"/>
      <sheetName val="表8政府性基金预算支出情况表"/>
      <sheetName val="表9国有资本经营预算支出情况表"/>
      <sheetName val="表10上级专项转移支付支出预算表"/>
      <sheetName val="表11政府采购预算表"/>
      <sheetName val="表12“三公”经费财政拨款预算情况表"/>
      <sheetName val="表13绩效管理项目表"/>
      <sheetName val="表14光明新区城市管理局2018年部门预算绩效目标申报表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96"/>
  <sheetViews>
    <sheetView tabSelected="1" defaultGridColor="0" colorId="30" workbookViewId="0">
      <pane ySplit="5" topLeftCell="A6" activePane="bottomLeft" state="frozen"/>
      <selection/>
      <selection pane="bottomLeft" activeCell="K18" sqref="K18"/>
    </sheetView>
  </sheetViews>
  <sheetFormatPr defaultColWidth="9" defaultRowHeight="14.25" outlineLevelCol="7"/>
  <cols>
    <col min="1" max="1" width="40.625" style="1" customWidth="1"/>
    <col min="2" max="2" width="11.625" style="3" customWidth="1"/>
    <col min="3" max="3" width="23" style="3" customWidth="1"/>
    <col min="4" max="6" width="11.625" style="1" customWidth="1"/>
    <col min="7" max="16384" width="9" style="1"/>
  </cols>
  <sheetData>
    <row r="1" ht="18" customHeight="1" spans="1:3">
      <c r="A1" s="1" t="s">
        <v>0</v>
      </c>
      <c r="B1" s="1"/>
      <c r="C1" s="1"/>
    </row>
    <row r="2" ht="23.25" customHeight="1" spans="1:6">
      <c r="A2" s="4" t="s">
        <v>1</v>
      </c>
      <c r="B2" s="4"/>
      <c r="C2" s="4"/>
      <c r="D2" s="4"/>
      <c r="E2" s="4"/>
      <c r="F2" s="4"/>
    </row>
    <row r="3" ht="18.75" customHeight="1" spans="1:8">
      <c r="A3" s="5" t="s">
        <v>2</v>
      </c>
      <c r="B3" s="5"/>
      <c r="C3" s="5"/>
      <c r="D3" s="5"/>
      <c r="E3" s="5"/>
      <c r="F3" s="6" t="s">
        <v>3</v>
      </c>
      <c r="G3" s="7"/>
      <c r="H3" s="7"/>
    </row>
    <row r="4" ht="24.75" customHeight="1" spans="1:6">
      <c r="A4" s="8" t="s">
        <v>4</v>
      </c>
      <c r="B4" s="9" t="s">
        <v>5</v>
      </c>
      <c r="C4" s="10" t="s">
        <v>6</v>
      </c>
      <c r="D4" s="11" t="s">
        <v>7</v>
      </c>
      <c r="E4" s="11" t="s">
        <v>8</v>
      </c>
      <c r="F4" s="11" t="s">
        <v>9</v>
      </c>
    </row>
    <row r="5" ht="24.75" customHeight="1" spans="1:6">
      <c r="A5" s="12"/>
      <c r="B5" s="13"/>
      <c r="C5" s="14"/>
      <c r="D5" s="15"/>
      <c r="E5" s="15"/>
      <c r="F5" s="15"/>
    </row>
    <row r="6" ht="20" customHeight="1" spans="1:6">
      <c r="A6" s="16" t="s">
        <v>10</v>
      </c>
      <c r="B6" s="17"/>
      <c r="C6" s="17"/>
      <c r="D6" s="16">
        <f t="shared" ref="D6:D69" si="0">SUM(E6:F6)</f>
        <v>102615</v>
      </c>
      <c r="E6" s="16">
        <f>SUM(E7,E37,E57,E77)</f>
        <v>2223</v>
      </c>
      <c r="F6" s="16">
        <f>SUM(F7,F37,F57,F77)</f>
        <v>100392</v>
      </c>
    </row>
    <row r="7" ht="20" customHeight="1" spans="1:6">
      <c r="A7" s="16" t="s">
        <v>11</v>
      </c>
      <c r="B7" s="17"/>
      <c r="C7" s="17"/>
      <c r="D7" s="16">
        <f t="shared" si="0"/>
        <v>84796</v>
      </c>
      <c r="E7" s="16">
        <f>SUM(E8,E11,E19,E27,E33)</f>
        <v>1579</v>
      </c>
      <c r="F7" s="16">
        <f>SUM(F8,F11,F16,F19,F27,F33)</f>
        <v>83217</v>
      </c>
    </row>
    <row r="8" s="1" customFormat="1" ht="20" customHeight="1" spans="1:6">
      <c r="A8" s="16"/>
      <c r="B8" s="17">
        <v>201</v>
      </c>
      <c r="C8" s="17" t="s">
        <v>12</v>
      </c>
      <c r="D8" s="16">
        <f t="shared" si="0"/>
        <v>24</v>
      </c>
      <c r="E8" s="16"/>
      <c r="F8" s="16">
        <f>SUM(F9)</f>
        <v>24</v>
      </c>
    </row>
    <row r="9" ht="20" customHeight="1" spans="1:6">
      <c r="A9" s="16"/>
      <c r="B9" s="17">
        <v>20136</v>
      </c>
      <c r="C9" s="17" t="s">
        <v>13</v>
      </c>
      <c r="D9" s="16">
        <f t="shared" si="0"/>
        <v>24</v>
      </c>
      <c r="E9" s="16"/>
      <c r="F9" s="16">
        <f>SUM(F10)</f>
        <v>24</v>
      </c>
    </row>
    <row r="10" ht="20" customHeight="1" spans="1:6">
      <c r="A10" s="16"/>
      <c r="B10" s="17">
        <v>2013699</v>
      </c>
      <c r="C10" s="17" t="s">
        <v>14</v>
      </c>
      <c r="D10" s="16">
        <f t="shared" si="0"/>
        <v>24</v>
      </c>
      <c r="E10" s="16"/>
      <c r="F10" s="16">
        <v>24</v>
      </c>
    </row>
    <row r="11" s="1" customFormat="1" ht="20" customHeight="1" spans="1:6">
      <c r="A11" s="16"/>
      <c r="B11" s="17">
        <v>208</v>
      </c>
      <c r="C11" s="17" t="s">
        <v>15</v>
      </c>
      <c r="D11" s="16">
        <f t="shared" si="0"/>
        <v>129</v>
      </c>
      <c r="E11" s="16">
        <f>SUM(E12)</f>
        <v>129</v>
      </c>
      <c r="F11" s="16"/>
    </row>
    <row r="12" ht="20" customHeight="1" spans="1:6">
      <c r="A12" s="16"/>
      <c r="B12" s="17">
        <v>20805</v>
      </c>
      <c r="C12" s="17" t="s">
        <v>16</v>
      </c>
      <c r="D12" s="16">
        <f t="shared" si="0"/>
        <v>129</v>
      </c>
      <c r="E12" s="16">
        <f>SUM(E13:E15)</f>
        <v>129</v>
      </c>
      <c r="F12" s="16"/>
    </row>
    <row r="13" s="1" customFormat="1" ht="20" customHeight="1" spans="1:6">
      <c r="A13" s="16"/>
      <c r="B13" s="17">
        <v>2080501</v>
      </c>
      <c r="C13" s="18" t="s">
        <v>17</v>
      </c>
      <c r="D13" s="16">
        <f t="shared" si="0"/>
        <v>16</v>
      </c>
      <c r="E13" s="16">
        <v>16</v>
      </c>
      <c r="F13" s="16"/>
    </row>
    <row r="14" s="1" customFormat="1" ht="24" spans="1:6">
      <c r="A14" s="16"/>
      <c r="B14" s="17">
        <v>2080505</v>
      </c>
      <c r="C14" s="19" t="s">
        <v>18</v>
      </c>
      <c r="D14" s="16">
        <f t="shared" si="0"/>
        <v>75</v>
      </c>
      <c r="E14" s="16">
        <v>75</v>
      </c>
      <c r="F14" s="16"/>
    </row>
    <row r="15" s="1" customFormat="1" ht="24" spans="1:6">
      <c r="A15" s="16"/>
      <c r="B15" s="17">
        <v>2080506</v>
      </c>
      <c r="C15" s="19" t="s">
        <v>19</v>
      </c>
      <c r="D15" s="16">
        <f t="shared" si="0"/>
        <v>38</v>
      </c>
      <c r="E15" s="16">
        <v>38</v>
      </c>
      <c r="F15" s="16"/>
    </row>
    <row r="16" ht="20" customHeight="1" spans="1:6">
      <c r="A16" s="16"/>
      <c r="B16" s="17">
        <v>210</v>
      </c>
      <c r="C16" s="18" t="s">
        <v>20</v>
      </c>
      <c r="D16" s="16">
        <f t="shared" si="0"/>
        <v>28</v>
      </c>
      <c r="E16" s="16"/>
      <c r="F16" s="16">
        <f>SUM(F17)</f>
        <v>28</v>
      </c>
    </row>
    <row r="17" ht="20" customHeight="1" spans="1:6">
      <c r="A17" s="16"/>
      <c r="B17" s="17">
        <v>21007</v>
      </c>
      <c r="C17" s="18" t="s">
        <v>21</v>
      </c>
      <c r="D17" s="16">
        <f t="shared" si="0"/>
        <v>28</v>
      </c>
      <c r="E17" s="16"/>
      <c r="F17" s="16">
        <f>SUM(F18)</f>
        <v>28</v>
      </c>
    </row>
    <row r="18" s="1" customFormat="1" ht="20" customHeight="1" spans="1:6">
      <c r="A18" s="16"/>
      <c r="B18" s="17">
        <v>2100799</v>
      </c>
      <c r="C18" s="18" t="s">
        <v>22</v>
      </c>
      <c r="D18" s="16">
        <f t="shared" si="0"/>
        <v>28</v>
      </c>
      <c r="E18" s="16"/>
      <c r="F18" s="16">
        <v>28</v>
      </c>
    </row>
    <row r="19" ht="20" customHeight="1" spans="1:6">
      <c r="A19" s="16"/>
      <c r="B19" s="17">
        <v>212</v>
      </c>
      <c r="C19" s="20" t="s">
        <v>23</v>
      </c>
      <c r="D19" s="16">
        <f t="shared" si="0"/>
        <v>83398</v>
      </c>
      <c r="E19" s="16">
        <f>SUM(E20)</f>
        <v>1306</v>
      </c>
      <c r="F19" s="16">
        <f>SUM(F20,F25)</f>
        <v>82092</v>
      </c>
    </row>
    <row r="20" ht="20" customHeight="1" spans="1:6">
      <c r="A20" s="16"/>
      <c r="B20" s="17">
        <v>21201</v>
      </c>
      <c r="C20" s="20" t="s">
        <v>24</v>
      </c>
      <c r="D20" s="16">
        <f t="shared" si="0"/>
        <v>74847</v>
      </c>
      <c r="E20" s="16">
        <f>SUM(E21)</f>
        <v>1306</v>
      </c>
      <c r="F20" s="16">
        <f>SUM(F21:F24)</f>
        <v>73541</v>
      </c>
    </row>
    <row r="21" s="1" customFormat="1" ht="20" customHeight="1" spans="1:6">
      <c r="A21" s="16"/>
      <c r="B21" s="17">
        <v>2120101</v>
      </c>
      <c r="C21" s="20" t="s">
        <v>25</v>
      </c>
      <c r="D21" s="16">
        <f t="shared" si="0"/>
        <v>1306</v>
      </c>
      <c r="E21" s="16">
        <v>1306</v>
      </c>
      <c r="F21" s="16"/>
    </row>
    <row r="22" s="2" customFormat="1" ht="20" customHeight="1" spans="1:6">
      <c r="A22" s="16"/>
      <c r="B22" s="17">
        <v>2120102</v>
      </c>
      <c r="C22" s="20" t="s">
        <v>26</v>
      </c>
      <c r="D22" s="16">
        <f t="shared" si="0"/>
        <v>3391</v>
      </c>
      <c r="E22" s="16"/>
      <c r="F22" s="16">
        <v>3391</v>
      </c>
    </row>
    <row r="23" s="1" customFormat="1" ht="20" customHeight="1" spans="1:6">
      <c r="A23" s="16"/>
      <c r="B23" s="17">
        <v>2120104</v>
      </c>
      <c r="C23" s="20" t="s">
        <v>27</v>
      </c>
      <c r="D23" s="16">
        <f t="shared" si="0"/>
        <v>550</v>
      </c>
      <c r="E23" s="16"/>
      <c r="F23" s="16">
        <v>550</v>
      </c>
    </row>
    <row r="24" s="2" customFormat="1" ht="20" customHeight="1" spans="1:6">
      <c r="A24" s="16"/>
      <c r="B24" s="17">
        <v>2120199</v>
      </c>
      <c r="C24" s="20" t="s">
        <v>28</v>
      </c>
      <c r="D24" s="16">
        <f t="shared" si="0"/>
        <v>69600</v>
      </c>
      <c r="E24" s="16"/>
      <c r="F24" s="16">
        <v>69600</v>
      </c>
    </row>
    <row r="25" ht="20" customHeight="1" spans="1:6">
      <c r="A25" s="16"/>
      <c r="B25" s="17">
        <v>21205</v>
      </c>
      <c r="C25" s="20" t="s">
        <v>29</v>
      </c>
      <c r="D25" s="16">
        <f t="shared" si="0"/>
        <v>8551</v>
      </c>
      <c r="E25" s="16"/>
      <c r="F25" s="16">
        <f>SUM(F26)</f>
        <v>8551</v>
      </c>
    </row>
    <row r="26" s="1" customFormat="1" ht="20" customHeight="1" spans="1:6">
      <c r="A26" s="16"/>
      <c r="B26" s="17">
        <v>2120501</v>
      </c>
      <c r="C26" s="20" t="s">
        <v>30</v>
      </c>
      <c r="D26" s="16">
        <f t="shared" si="0"/>
        <v>8551</v>
      </c>
      <c r="E26" s="16"/>
      <c r="F26" s="16">
        <v>8551</v>
      </c>
    </row>
    <row r="27" ht="20" customHeight="1" spans="1:6">
      <c r="A27" s="16"/>
      <c r="B27" s="17">
        <v>213</v>
      </c>
      <c r="C27" s="20" t="s">
        <v>31</v>
      </c>
      <c r="D27" s="16">
        <f t="shared" si="0"/>
        <v>1073</v>
      </c>
      <c r="E27" s="16"/>
      <c r="F27" s="16">
        <f>SUM(F28)</f>
        <v>1073</v>
      </c>
    </row>
    <row r="28" ht="20" customHeight="1" spans="1:6">
      <c r="A28" s="16"/>
      <c r="B28" s="17">
        <v>21302</v>
      </c>
      <c r="C28" s="20" t="s">
        <v>32</v>
      </c>
      <c r="D28" s="16">
        <f t="shared" si="0"/>
        <v>1073</v>
      </c>
      <c r="E28" s="16"/>
      <c r="F28" s="16">
        <f>SUM(F29:F32)</f>
        <v>1073</v>
      </c>
    </row>
    <row r="29" s="1" customFormat="1" ht="20" customHeight="1" spans="1:6">
      <c r="A29" s="16"/>
      <c r="B29" s="17">
        <v>2130202</v>
      </c>
      <c r="C29" s="20" t="s">
        <v>33</v>
      </c>
      <c r="D29" s="16">
        <f t="shared" si="0"/>
        <v>100</v>
      </c>
      <c r="E29" s="16"/>
      <c r="F29" s="16">
        <v>100</v>
      </c>
    </row>
    <row r="30" s="1" customFormat="1" ht="20" customHeight="1" spans="1:6">
      <c r="A30" s="16"/>
      <c r="B30" s="17">
        <v>2130209</v>
      </c>
      <c r="C30" s="20" t="s">
        <v>34</v>
      </c>
      <c r="D30" s="16">
        <f t="shared" si="0"/>
        <v>64</v>
      </c>
      <c r="E30" s="16"/>
      <c r="F30" s="16">
        <v>64</v>
      </c>
    </row>
    <row r="31" s="1" customFormat="1" ht="20" customHeight="1" spans="1:6">
      <c r="A31" s="16"/>
      <c r="B31" s="17">
        <v>2130234</v>
      </c>
      <c r="C31" s="20" t="s">
        <v>35</v>
      </c>
      <c r="D31" s="16">
        <f t="shared" si="0"/>
        <v>512</v>
      </c>
      <c r="E31" s="16"/>
      <c r="F31" s="16">
        <v>512</v>
      </c>
    </row>
    <row r="32" s="1" customFormat="1" ht="20" customHeight="1" spans="1:6">
      <c r="A32" s="16"/>
      <c r="B32" s="17">
        <v>2130299</v>
      </c>
      <c r="C32" s="20" t="s">
        <v>36</v>
      </c>
      <c r="D32" s="16">
        <f t="shared" si="0"/>
        <v>397</v>
      </c>
      <c r="E32" s="16"/>
      <c r="F32" s="16">
        <v>397</v>
      </c>
    </row>
    <row r="33" ht="20" customHeight="1" spans="1:6">
      <c r="A33" s="16"/>
      <c r="B33" s="17">
        <v>221</v>
      </c>
      <c r="C33" s="20" t="s">
        <v>37</v>
      </c>
      <c r="D33" s="16">
        <f t="shared" si="0"/>
        <v>144</v>
      </c>
      <c r="E33" s="16">
        <f>SUM(E34)</f>
        <v>144</v>
      </c>
      <c r="F33" s="16"/>
    </row>
    <row r="34" ht="20" customHeight="1" spans="1:6">
      <c r="A34" s="16"/>
      <c r="B34" s="17">
        <v>22102</v>
      </c>
      <c r="C34" s="20" t="s">
        <v>38</v>
      </c>
      <c r="D34" s="16">
        <f t="shared" si="0"/>
        <v>144</v>
      </c>
      <c r="E34" s="16">
        <f>SUM(E35:E36)</f>
        <v>144</v>
      </c>
      <c r="F34" s="16"/>
    </row>
    <row r="35" s="1" customFormat="1" ht="20" customHeight="1" spans="1:6">
      <c r="A35" s="16"/>
      <c r="B35" s="17">
        <v>2210201</v>
      </c>
      <c r="C35" s="20" t="s">
        <v>39</v>
      </c>
      <c r="D35" s="16">
        <f t="shared" si="0"/>
        <v>93</v>
      </c>
      <c r="E35" s="16">
        <v>93</v>
      </c>
      <c r="F35" s="16"/>
    </row>
    <row r="36" s="1" customFormat="1" ht="20" customHeight="1" spans="1:6">
      <c r="A36" s="16"/>
      <c r="B36" s="17">
        <v>2210203</v>
      </c>
      <c r="C36" s="20" t="s">
        <v>40</v>
      </c>
      <c r="D36" s="16">
        <f t="shared" si="0"/>
        <v>51</v>
      </c>
      <c r="E36" s="16">
        <v>51</v>
      </c>
      <c r="F36" s="16"/>
    </row>
    <row r="37" ht="20" customHeight="1" spans="1:6">
      <c r="A37" s="16" t="s">
        <v>41</v>
      </c>
      <c r="B37" s="17"/>
      <c r="C37" s="18"/>
      <c r="D37" s="16">
        <f t="shared" si="0"/>
        <v>9649</v>
      </c>
      <c r="E37" s="16">
        <f>SUM(E38,E41,E45,E48,E53)</f>
        <v>177</v>
      </c>
      <c r="F37" s="16">
        <f>SUM(F38,F41,F45,F48,F53)</f>
        <v>9472</v>
      </c>
    </row>
    <row r="38" ht="20" customHeight="1" spans="1:6">
      <c r="A38" s="16"/>
      <c r="B38" s="17">
        <v>201</v>
      </c>
      <c r="C38" s="18" t="s">
        <v>12</v>
      </c>
      <c r="D38" s="16">
        <f t="shared" si="0"/>
        <v>4</v>
      </c>
      <c r="E38" s="16"/>
      <c r="F38" s="16">
        <f>SUM(F39)</f>
        <v>4</v>
      </c>
    </row>
    <row r="39" ht="20" customHeight="1" spans="1:6">
      <c r="A39" s="16"/>
      <c r="B39" s="17">
        <v>20136</v>
      </c>
      <c r="C39" s="18" t="s">
        <v>13</v>
      </c>
      <c r="D39" s="16">
        <f t="shared" si="0"/>
        <v>4</v>
      </c>
      <c r="E39" s="16"/>
      <c r="F39" s="16">
        <f>SUM(F40)</f>
        <v>4</v>
      </c>
    </row>
    <row r="40" ht="20" customHeight="1" spans="1:6">
      <c r="A40" s="16"/>
      <c r="B40" s="17">
        <v>2013699</v>
      </c>
      <c r="C40" s="18" t="s">
        <v>14</v>
      </c>
      <c r="D40" s="16">
        <f t="shared" si="0"/>
        <v>4</v>
      </c>
      <c r="E40" s="16"/>
      <c r="F40" s="16">
        <v>4</v>
      </c>
    </row>
    <row r="41" ht="20" customHeight="1" spans="1:6">
      <c r="A41" s="16"/>
      <c r="B41" s="17">
        <v>208</v>
      </c>
      <c r="C41" s="18" t="s">
        <v>15</v>
      </c>
      <c r="D41" s="16">
        <f t="shared" si="0"/>
        <v>18</v>
      </c>
      <c r="E41" s="16">
        <f>SUM(E42)</f>
        <v>18</v>
      </c>
      <c r="F41" s="16"/>
    </row>
    <row r="42" ht="20" customHeight="1" spans="1:6">
      <c r="A42" s="16"/>
      <c r="B42" s="17">
        <v>20805</v>
      </c>
      <c r="C42" s="18" t="s">
        <v>16</v>
      </c>
      <c r="D42" s="16">
        <f t="shared" si="0"/>
        <v>18</v>
      </c>
      <c r="E42" s="16">
        <f>SUM(E43:E44)</f>
        <v>18</v>
      </c>
      <c r="F42" s="16"/>
    </row>
    <row r="43" ht="24" spans="1:6">
      <c r="A43" s="16"/>
      <c r="B43" s="17">
        <v>2080505</v>
      </c>
      <c r="C43" s="19" t="s">
        <v>18</v>
      </c>
      <c r="D43" s="16">
        <f t="shared" si="0"/>
        <v>12</v>
      </c>
      <c r="E43" s="16">
        <v>12</v>
      </c>
      <c r="F43" s="16"/>
    </row>
    <row r="44" ht="24" spans="1:6">
      <c r="A44" s="16"/>
      <c r="B44" s="17">
        <v>2080506</v>
      </c>
      <c r="C44" s="19" t="s">
        <v>19</v>
      </c>
      <c r="D44" s="16">
        <f t="shared" si="0"/>
        <v>6</v>
      </c>
      <c r="E44" s="16">
        <v>6</v>
      </c>
      <c r="F44" s="16"/>
    </row>
    <row r="45" ht="20" customHeight="1" spans="1:6">
      <c r="A45" s="16"/>
      <c r="B45" s="17">
        <v>210</v>
      </c>
      <c r="C45" s="18" t="s">
        <v>20</v>
      </c>
      <c r="D45" s="16">
        <f t="shared" si="0"/>
        <v>6</v>
      </c>
      <c r="E45" s="16"/>
      <c r="F45" s="16">
        <f t="shared" ref="F45:F49" si="1">SUM(F46)</f>
        <v>6</v>
      </c>
    </row>
    <row r="46" ht="20" customHeight="1" spans="1:6">
      <c r="A46" s="16"/>
      <c r="B46" s="17">
        <v>21007</v>
      </c>
      <c r="C46" s="18" t="s">
        <v>21</v>
      </c>
      <c r="D46" s="16">
        <f t="shared" si="0"/>
        <v>6</v>
      </c>
      <c r="E46" s="16"/>
      <c r="F46" s="16">
        <f t="shared" si="1"/>
        <v>6</v>
      </c>
    </row>
    <row r="47" ht="20" customHeight="1" spans="1:6">
      <c r="A47" s="16"/>
      <c r="B47" s="17">
        <v>2100799</v>
      </c>
      <c r="C47" s="18" t="s">
        <v>22</v>
      </c>
      <c r="D47" s="16">
        <f t="shared" si="0"/>
        <v>6</v>
      </c>
      <c r="E47" s="16"/>
      <c r="F47" s="16">
        <v>6</v>
      </c>
    </row>
    <row r="48" ht="20" customHeight="1" spans="1:6">
      <c r="A48" s="16"/>
      <c r="B48" s="17">
        <v>212</v>
      </c>
      <c r="C48" s="20" t="s">
        <v>23</v>
      </c>
      <c r="D48" s="16">
        <f t="shared" si="0"/>
        <v>9593</v>
      </c>
      <c r="E48" s="16">
        <f t="shared" ref="E48:E53" si="2">SUM(E49)</f>
        <v>131</v>
      </c>
      <c r="F48" s="16">
        <f>SUM(F49,F51)</f>
        <v>9462</v>
      </c>
    </row>
    <row r="49" ht="20" customHeight="1" spans="1:6">
      <c r="A49" s="16"/>
      <c r="B49" s="17">
        <v>21201</v>
      </c>
      <c r="C49" s="20" t="s">
        <v>24</v>
      </c>
      <c r="D49" s="16">
        <f t="shared" si="0"/>
        <v>2111</v>
      </c>
      <c r="E49" s="16">
        <f t="shared" si="2"/>
        <v>131</v>
      </c>
      <c r="F49" s="16">
        <f t="shared" si="1"/>
        <v>1980</v>
      </c>
    </row>
    <row r="50" ht="20" customHeight="1" spans="1:6">
      <c r="A50" s="16"/>
      <c r="B50" s="17">
        <v>2120199</v>
      </c>
      <c r="C50" s="20" t="s">
        <v>42</v>
      </c>
      <c r="D50" s="16">
        <f t="shared" si="0"/>
        <v>2111</v>
      </c>
      <c r="E50" s="16">
        <v>131</v>
      </c>
      <c r="F50" s="16">
        <v>1980</v>
      </c>
    </row>
    <row r="51" ht="20" customHeight="1" spans="1:6">
      <c r="A51" s="16"/>
      <c r="B51" s="17">
        <v>21205</v>
      </c>
      <c r="C51" s="20" t="s">
        <v>29</v>
      </c>
      <c r="D51" s="16">
        <f t="shared" si="0"/>
        <v>7482</v>
      </c>
      <c r="E51" s="16"/>
      <c r="F51" s="16">
        <f>SUM(F52)</f>
        <v>7482</v>
      </c>
    </row>
    <row r="52" ht="20" customHeight="1" spans="1:6">
      <c r="A52" s="16"/>
      <c r="B52" s="17">
        <v>2120501</v>
      </c>
      <c r="C52" s="20" t="s">
        <v>30</v>
      </c>
      <c r="D52" s="16">
        <f t="shared" si="0"/>
        <v>7482</v>
      </c>
      <c r="E52" s="16"/>
      <c r="F52" s="16">
        <v>7482</v>
      </c>
    </row>
    <row r="53" ht="20" customHeight="1" spans="1:6">
      <c r="A53" s="16"/>
      <c r="B53" s="17">
        <v>221</v>
      </c>
      <c r="C53" s="20" t="s">
        <v>37</v>
      </c>
      <c r="D53" s="16">
        <f t="shared" si="0"/>
        <v>28</v>
      </c>
      <c r="E53" s="16">
        <f t="shared" si="2"/>
        <v>28</v>
      </c>
      <c r="F53" s="16"/>
    </row>
    <row r="54" ht="20" customHeight="1" spans="1:6">
      <c r="A54" s="16"/>
      <c r="B54" s="17">
        <v>22102</v>
      </c>
      <c r="C54" s="20" t="s">
        <v>38</v>
      </c>
      <c r="D54" s="16">
        <f t="shared" si="0"/>
        <v>28</v>
      </c>
      <c r="E54" s="16">
        <f>SUM(E55:E56)</f>
        <v>28</v>
      </c>
      <c r="F54" s="16"/>
    </row>
    <row r="55" ht="20" customHeight="1" spans="1:6">
      <c r="A55" s="16"/>
      <c r="B55" s="17">
        <v>2210201</v>
      </c>
      <c r="C55" s="20" t="s">
        <v>39</v>
      </c>
      <c r="D55" s="16">
        <f t="shared" si="0"/>
        <v>14</v>
      </c>
      <c r="E55" s="16">
        <v>14</v>
      </c>
      <c r="F55" s="16"/>
    </row>
    <row r="56" ht="20" customHeight="1" spans="1:6">
      <c r="A56" s="16"/>
      <c r="B56" s="17">
        <v>2210203</v>
      </c>
      <c r="C56" s="20" t="s">
        <v>40</v>
      </c>
      <c r="D56" s="16">
        <f t="shared" si="0"/>
        <v>14</v>
      </c>
      <c r="E56" s="16">
        <v>14</v>
      </c>
      <c r="F56" s="16"/>
    </row>
    <row r="57" ht="20" customHeight="1" spans="1:6">
      <c r="A57" s="16" t="s">
        <v>43</v>
      </c>
      <c r="B57" s="17"/>
      <c r="C57" s="18"/>
      <c r="D57" s="16">
        <f t="shared" si="0"/>
        <v>6997</v>
      </c>
      <c r="E57" s="16">
        <f>SUM(E58,E61,E65,E68,E73)</f>
        <v>266</v>
      </c>
      <c r="F57" s="16">
        <f>SUM(F58,F61,F65,F68,F73)</f>
        <v>6731</v>
      </c>
    </row>
    <row r="58" ht="20" customHeight="1" spans="1:6">
      <c r="A58" s="16"/>
      <c r="B58" s="17">
        <v>201</v>
      </c>
      <c r="C58" s="18" t="s">
        <v>12</v>
      </c>
      <c r="D58" s="16">
        <f t="shared" si="0"/>
        <v>4</v>
      </c>
      <c r="E58" s="16"/>
      <c r="F58" s="16">
        <f>SUM(F59)</f>
        <v>4</v>
      </c>
    </row>
    <row r="59" ht="20" customHeight="1" spans="1:6">
      <c r="A59" s="16"/>
      <c r="B59" s="17">
        <v>20136</v>
      </c>
      <c r="C59" s="18" t="s">
        <v>13</v>
      </c>
      <c r="D59" s="16">
        <f t="shared" si="0"/>
        <v>4</v>
      </c>
      <c r="E59" s="16"/>
      <c r="F59" s="16">
        <f>SUM(F60)</f>
        <v>4</v>
      </c>
    </row>
    <row r="60" ht="20" customHeight="1" spans="1:6">
      <c r="A60" s="16"/>
      <c r="B60" s="17">
        <v>2013699</v>
      </c>
      <c r="C60" s="18" t="s">
        <v>14</v>
      </c>
      <c r="D60" s="16">
        <f t="shared" si="0"/>
        <v>4</v>
      </c>
      <c r="E60" s="16"/>
      <c r="F60" s="16">
        <v>4</v>
      </c>
    </row>
    <row r="61" ht="20" customHeight="1" spans="1:6">
      <c r="A61" s="16"/>
      <c r="B61" s="17">
        <v>208</v>
      </c>
      <c r="C61" s="18" t="s">
        <v>15</v>
      </c>
      <c r="D61" s="16">
        <f t="shared" si="0"/>
        <v>29</v>
      </c>
      <c r="E61" s="16">
        <f>SUM(E62)</f>
        <v>29</v>
      </c>
      <c r="F61" s="16"/>
    </row>
    <row r="62" ht="20" customHeight="1" spans="1:6">
      <c r="A62" s="16"/>
      <c r="B62" s="17">
        <v>20805</v>
      </c>
      <c r="C62" s="18" t="s">
        <v>16</v>
      </c>
      <c r="D62" s="16">
        <f t="shared" si="0"/>
        <v>29</v>
      </c>
      <c r="E62" s="16">
        <f>SUM(E63:E64)</f>
        <v>29</v>
      </c>
      <c r="F62" s="16"/>
    </row>
    <row r="63" ht="24" spans="1:6">
      <c r="A63" s="16"/>
      <c r="B63" s="17">
        <v>2080505</v>
      </c>
      <c r="C63" s="19" t="s">
        <v>18</v>
      </c>
      <c r="D63" s="16">
        <f t="shared" si="0"/>
        <v>19</v>
      </c>
      <c r="E63" s="16">
        <v>19</v>
      </c>
      <c r="F63" s="16"/>
    </row>
    <row r="64" ht="24" spans="1:6">
      <c r="A64" s="16"/>
      <c r="B64" s="17">
        <v>2080506</v>
      </c>
      <c r="C64" s="19" t="s">
        <v>19</v>
      </c>
      <c r="D64" s="16">
        <f t="shared" si="0"/>
        <v>10</v>
      </c>
      <c r="E64" s="16">
        <v>10</v>
      </c>
      <c r="F64" s="16"/>
    </row>
    <row r="65" ht="20" customHeight="1" spans="1:6">
      <c r="A65" s="16"/>
      <c r="B65" s="17">
        <v>210</v>
      </c>
      <c r="C65" s="18" t="s">
        <v>20</v>
      </c>
      <c r="D65" s="16">
        <f t="shared" si="0"/>
        <v>12</v>
      </c>
      <c r="E65" s="16"/>
      <c r="F65" s="16">
        <f t="shared" ref="F65:F69" si="3">SUM(F66)</f>
        <v>12</v>
      </c>
    </row>
    <row r="66" ht="20" customHeight="1" spans="1:6">
      <c r="A66" s="16"/>
      <c r="B66" s="17">
        <v>21007</v>
      </c>
      <c r="C66" s="18" t="s">
        <v>21</v>
      </c>
      <c r="D66" s="16">
        <f t="shared" si="0"/>
        <v>12</v>
      </c>
      <c r="E66" s="16"/>
      <c r="F66" s="16">
        <f t="shared" si="3"/>
        <v>12</v>
      </c>
    </row>
    <row r="67" ht="20" customHeight="1" spans="1:6">
      <c r="A67" s="16"/>
      <c r="B67" s="17">
        <v>2100799</v>
      </c>
      <c r="C67" s="18" t="s">
        <v>22</v>
      </c>
      <c r="D67" s="16">
        <f t="shared" si="0"/>
        <v>12</v>
      </c>
      <c r="E67" s="16"/>
      <c r="F67" s="16">
        <v>12</v>
      </c>
    </row>
    <row r="68" ht="20" customHeight="1" spans="1:6">
      <c r="A68" s="16"/>
      <c r="B68" s="17">
        <v>212</v>
      </c>
      <c r="C68" s="20" t="s">
        <v>23</v>
      </c>
      <c r="D68" s="16">
        <f t="shared" si="0"/>
        <v>6908</v>
      </c>
      <c r="E68" s="16">
        <f t="shared" ref="E68:E73" si="4">SUM(E69)</f>
        <v>193</v>
      </c>
      <c r="F68" s="16">
        <f>SUM(F69,F71)</f>
        <v>6715</v>
      </c>
    </row>
    <row r="69" ht="20" customHeight="1" spans="1:6">
      <c r="A69" s="16"/>
      <c r="B69" s="17">
        <v>21201</v>
      </c>
      <c r="C69" s="20" t="s">
        <v>24</v>
      </c>
      <c r="D69" s="16">
        <f t="shared" si="0"/>
        <v>436</v>
      </c>
      <c r="E69" s="16">
        <f t="shared" si="4"/>
        <v>193</v>
      </c>
      <c r="F69" s="16">
        <f t="shared" si="3"/>
        <v>243</v>
      </c>
    </row>
    <row r="70" ht="20" customHeight="1" spans="1:6">
      <c r="A70" s="16"/>
      <c r="B70" s="17">
        <v>2120199</v>
      </c>
      <c r="C70" s="20" t="s">
        <v>42</v>
      </c>
      <c r="D70" s="16">
        <f t="shared" ref="D70:D95" si="5">SUM(E70:F70)</f>
        <v>436</v>
      </c>
      <c r="E70" s="16">
        <v>193</v>
      </c>
      <c r="F70" s="16">
        <v>243</v>
      </c>
    </row>
    <row r="71" ht="20" customHeight="1" spans="1:6">
      <c r="A71" s="16"/>
      <c r="B71" s="17">
        <v>21205</v>
      </c>
      <c r="C71" s="20" t="s">
        <v>29</v>
      </c>
      <c r="D71" s="16">
        <f t="shared" si="5"/>
        <v>6472</v>
      </c>
      <c r="E71" s="16"/>
      <c r="F71" s="16">
        <f>SUM(F72)</f>
        <v>6472</v>
      </c>
    </row>
    <row r="72" ht="20" customHeight="1" spans="1:6">
      <c r="A72" s="16"/>
      <c r="B72" s="17">
        <v>2120501</v>
      </c>
      <c r="C72" s="20" t="s">
        <v>30</v>
      </c>
      <c r="D72" s="16">
        <f t="shared" si="5"/>
        <v>6472</v>
      </c>
      <c r="E72" s="16"/>
      <c r="F72" s="16">
        <v>6472</v>
      </c>
    </row>
    <row r="73" ht="20" customHeight="1" spans="1:6">
      <c r="A73" s="16"/>
      <c r="B73" s="17">
        <v>221</v>
      </c>
      <c r="C73" s="20" t="s">
        <v>37</v>
      </c>
      <c r="D73" s="16">
        <f t="shared" si="5"/>
        <v>44</v>
      </c>
      <c r="E73" s="16">
        <f t="shared" si="4"/>
        <v>44</v>
      </c>
      <c r="F73" s="16"/>
    </row>
    <row r="74" ht="20" customHeight="1" spans="1:6">
      <c r="A74" s="16"/>
      <c r="B74" s="17">
        <v>22102</v>
      </c>
      <c r="C74" s="20" t="s">
        <v>38</v>
      </c>
      <c r="D74" s="16">
        <f t="shared" si="5"/>
        <v>44</v>
      </c>
      <c r="E74" s="16">
        <f>SUM(E75:E76)</f>
        <v>44</v>
      </c>
      <c r="F74" s="16"/>
    </row>
    <row r="75" ht="20" customHeight="1" spans="1:6">
      <c r="A75" s="16"/>
      <c r="B75" s="17">
        <v>2210201</v>
      </c>
      <c r="C75" s="20" t="s">
        <v>39</v>
      </c>
      <c r="D75" s="16">
        <f t="shared" si="5"/>
        <v>24</v>
      </c>
      <c r="E75" s="16">
        <v>24</v>
      </c>
      <c r="F75" s="16"/>
    </row>
    <row r="76" ht="20" customHeight="1" spans="1:6">
      <c r="A76" s="16"/>
      <c r="B76" s="17">
        <v>2210203</v>
      </c>
      <c r="C76" s="20" t="s">
        <v>40</v>
      </c>
      <c r="D76" s="16">
        <f t="shared" si="5"/>
        <v>20</v>
      </c>
      <c r="E76" s="16">
        <v>20</v>
      </c>
      <c r="F76" s="16"/>
    </row>
    <row r="77" ht="20" customHeight="1" spans="1:6">
      <c r="A77" s="16" t="s">
        <v>44</v>
      </c>
      <c r="B77" s="17"/>
      <c r="C77" s="18"/>
      <c r="D77" s="16">
        <f t="shared" si="5"/>
        <v>1173</v>
      </c>
      <c r="E77" s="16">
        <f>SUM(E78,E81,E85,E88,E92)</f>
        <v>201</v>
      </c>
      <c r="F77" s="16">
        <f>SUM(F78,F81,F85,F88,F92)</f>
        <v>972</v>
      </c>
    </row>
    <row r="78" ht="20" customHeight="1" spans="1:6">
      <c r="A78" s="16"/>
      <c r="B78" s="17">
        <v>201</v>
      </c>
      <c r="C78" s="18" t="s">
        <v>12</v>
      </c>
      <c r="D78" s="16">
        <f t="shared" si="5"/>
        <v>4</v>
      </c>
      <c r="E78" s="16"/>
      <c r="F78" s="16">
        <f>SUM(F79)</f>
        <v>4</v>
      </c>
    </row>
    <row r="79" ht="20" customHeight="1" spans="1:6">
      <c r="A79" s="16"/>
      <c r="B79" s="17">
        <v>20136</v>
      </c>
      <c r="C79" s="18" t="s">
        <v>13</v>
      </c>
      <c r="D79" s="16">
        <f t="shared" si="5"/>
        <v>4</v>
      </c>
      <c r="E79" s="16"/>
      <c r="F79" s="16">
        <f>SUM(F80)</f>
        <v>4</v>
      </c>
    </row>
    <row r="80" ht="20" customHeight="1" spans="1:6">
      <c r="A80" s="16"/>
      <c r="B80" s="17">
        <v>2013699</v>
      </c>
      <c r="C80" s="18" t="s">
        <v>14</v>
      </c>
      <c r="D80" s="16">
        <f t="shared" si="5"/>
        <v>4</v>
      </c>
      <c r="E80" s="16"/>
      <c r="F80" s="16">
        <v>4</v>
      </c>
    </row>
    <row r="81" ht="20" customHeight="1" spans="1:6">
      <c r="A81" s="16"/>
      <c r="B81" s="17">
        <v>208</v>
      </c>
      <c r="C81" s="18" t="s">
        <v>15</v>
      </c>
      <c r="D81" s="16">
        <f t="shared" si="5"/>
        <v>20</v>
      </c>
      <c r="E81" s="16">
        <f>SUM(E82)</f>
        <v>20</v>
      </c>
      <c r="F81" s="16"/>
    </row>
    <row r="82" ht="20" customHeight="1" spans="1:6">
      <c r="A82" s="16"/>
      <c r="B82" s="17">
        <v>20805</v>
      </c>
      <c r="C82" s="18" t="s">
        <v>16</v>
      </c>
      <c r="D82" s="16">
        <f t="shared" si="5"/>
        <v>20</v>
      </c>
      <c r="E82" s="16">
        <f>SUM(E83:E84)</f>
        <v>20</v>
      </c>
      <c r="F82" s="16"/>
    </row>
    <row r="83" ht="24" spans="1:6">
      <c r="A83" s="16"/>
      <c r="B83" s="17">
        <v>2080505</v>
      </c>
      <c r="C83" s="19" t="s">
        <v>18</v>
      </c>
      <c r="D83" s="16">
        <f t="shared" si="5"/>
        <v>14</v>
      </c>
      <c r="E83" s="16">
        <v>14</v>
      </c>
      <c r="F83" s="16"/>
    </row>
    <row r="84" ht="24" spans="1:6">
      <c r="A84" s="16"/>
      <c r="B84" s="17">
        <v>2080506</v>
      </c>
      <c r="C84" s="19" t="s">
        <v>19</v>
      </c>
      <c r="D84" s="16">
        <f t="shared" si="5"/>
        <v>6</v>
      </c>
      <c r="E84" s="16">
        <v>6</v>
      </c>
      <c r="F84" s="16"/>
    </row>
    <row r="85" ht="20" customHeight="1" spans="1:6">
      <c r="A85" s="16"/>
      <c r="B85" s="17">
        <v>210</v>
      </c>
      <c r="C85" s="18" t="s">
        <v>20</v>
      </c>
      <c r="D85" s="16">
        <f t="shared" si="5"/>
        <v>12</v>
      </c>
      <c r="E85" s="16"/>
      <c r="F85" s="16">
        <f t="shared" ref="F85:F88" si="6">SUM(F86)</f>
        <v>12</v>
      </c>
    </row>
    <row r="86" ht="20" customHeight="1" spans="1:6">
      <c r="A86" s="16"/>
      <c r="B86" s="17">
        <v>21007</v>
      </c>
      <c r="C86" s="18" t="s">
        <v>21</v>
      </c>
      <c r="D86" s="16">
        <f t="shared" si="5"/>
        <v>12</v>
      </c>
      <c r="E86" s="16"/>
      <c r="F86" s="16">
        <f t="shared" si="6"/>
        <v>12</v>
      </c>
    </row>
    <row r="87" ht="20" customHeight="1" spans="1:6">
      <c r="A87" s="16"/>
      <c r="B87" s="17">
        <v>2100799</v>
      </c>
      <c r="C87" s="18" t="s">
        <v>22</v>
      </c>
      <c r="D87" s="16">
        <f t="shared" si="5"/>
        <v>12</v>
      </c>
      <c r="E87" s="16"/>
      <c r="F87" s="16">
        <v>12</v>
      </c>
    </row>
    <row r="88" ht="20" customHeight="1" spans="1:6">
      <c r="A88" s="16"/>
      <c r="B88" s="17">
        <v>212</v>
      </c>
      <c r="C88" s="20" t="s">
        <v>23</v>
      </c>
      <c r="D88" s="16">
        <f t="shared" si="5"/>
        <v>1102</v>
      </c>
      <c r="E88" s="16">
        <f>SUM(E89)</f>
        <v>146</v>
      </c>
      <c r="F88" s="16">
        <f t="shared" si="6"/>
        <v>956</v>
      </c>
    </row>
    <row r="89" ht="20" customHeight="1" spans="1:6">
      <c r="A89" s="16"/>
      <c r="B89" s="17">
        <v>21201</v>
      </c>
      <c r="C89" s="20" t="s">
        <v>24</v>
      </c>
      <c r="D89" s="16">
        <f t="shared" si="5"/>
        <v>1102</v>
      </c>
      <c r="E89" s="16">
        <f>SUM(E91)</f>
        <v>146</v>
      </c>
      <c r="F89" s="16">
        <f>SUM(F90:F91)</f>
        <v>956</v>
      </c>
    </row>
    <row r="90" s="1" customFormat="1" ht="20" customHeight="1" spans="1:6">
      <c r="A90" s="16"/>
      <c r="B90" s="17">
        <v>2120104</v>
      </c>
      <c r="C90" s="20" t="s">
        <v>27</v>
      </c>
      <c r="D90" s="16">
        <f t="shared" si="5"/>
        <v>830</v>
      </c>
      <c r="E90" s="16"/>
      <c r="F90" s="16">
        <v>830</v>
      </c>
    </row>
    <row r="91" s="1" customFormat="1" ht="20" customHeight="1" spans="1:6">
      <c r="A91" s="16"/>
      <c r="B91" s="17">
        <v>2120199</v>
      </c>
      <c r="C91" s="20" t="s">
        <v>42</v>
      </c>
      <c r="D91" s="16">
        <f t="shared" si="5"/>
        <v>272</v>
      </c>
      <c r="E91" s="16">
        <v>146</v>
      </c>
      <c r="F91" s="16">
        <v>126</v>
      </c>
    </row>
    <row r="92" ht="20" customHeight="1" spans="1:6">
      <c r="A92" s="16"/>
      <c r="B92" s="17">
        <v>221</v>
      </c>
      <c r="C92" s="20" t="s">
        <v>37</v>
      </c>
      <c r="D92" s="16">
        <f t="shared" si="5"/>
        <v>35</v>
      </c>
      <c r="E92" s="16">
        <f>SUM(E93)</f>
        <v>35</v>
      </c>
      <c r="F92" s="16"/>
    </row>
    <row r="93" ht="20" customHeight="1" spans="1:6">
      <c r="A93" s="16"/>
      <c r="B93" s="17">
        <v>22102</v>
      </c>
      <c r="C93" s="20" t="s">
        <v>38</v>
      </c>
      <c r="D93" s="16">
        <f t="shared" si="5"/>
        <v>35</v>
      </c>
      <c r="E93" s="16">
        <f>SUM(E94:E95)</f>
        <v>35</v>
      </c>
      <c r="F93" s="16"/>
    </row>
    <row r="94" ht="20" customHeight="1" spans="1:6">
      <c r="A94" s="16"/>
      <c r="B94" s="17">
        <v>2210201</v>
      </c>
      <c r="C94" s="20" t="s">
        <v>39</v>
      </c>
      <c r="D94" s="16">
        <f t="shared" si="5"/>
        <v>17</v>
      </c>
      <c r="E94" s="16">
        <v>17</v>
      </c>
      <c r="F94" s="16"/>
    </row>
    <row r="95" ht="20" customHeight="1" spans="1:6">
      <c r="A95" s="16"/>
      <c r="B95" s="17">
        <v>2210203</v>
      </c>
      <c r="C95" s="20" t="s">
        <v>40</v>
      </c>
      <c r="D95" s="16">
        <f t="shared" si="5"/>
        <v>18</v>
      </c>
      <c r="E95" s="16">
        <v>18</v>
      </c>
      <c r="F95" s="16"/>
    </row>
    <row r="96" ht="31.5" customHeight="1" spans="1:6">
      <c r="A96" s="21"/>
      <c r="B96" s="21"/>
      <c r="C96" s="21"/>
      <c r="D96" s="22"/>
      <c r="E96" s="22"/>
      <c r="F96" s="22"/>
    </row>
  </sheetData>
  <autoFilter ref="A5:H95"/>
  <mergeCells count="9">
    <mergeCell ref="A2:F2"/>
    <mergeCell ref="A3:E3"/>
    <mergeCell ref="A96:F96"/>
    <mergeCell ref="A4:A5"/>
    <mergeCell ref="B4:B5"/>
    <mergeCell ref="C4:C5"/>
    <mergeCell ref="D4:D5"/>
    <mergeCell ref="E4:E5"/>
    <mergeCell ref="F4:F5"/>
  </mergeCells>
  <printOptions horizontalCentered="1"/>
  <pageMargins left="0.389583333333333" right="0.389583333333333" top="0.389583333333333" bottom="0.389583333333333" header="0.5" footer="0.5"/>
  <pageSetup paperSize="9" orientation="landscape" horizontalDpi="600" vertic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表7一般公共预算支出情况表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叫我沈先生</cp:lastModifiedBy>
  <dcterms:created xsi:type="dcterms:W3CDTF">2018-02-24T02:34:38Z</dcterms:created>
  <dcterms:modified xsi:type="dcterms:W3CDTF">2018-02-24T02:41:00Z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2052-10.1.0.7022</vt:lpwstr>
  </property>
</Properties>
</file>