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成绩" sheetId="4" r:id="rId1"/>
    <sheet name="面试成绩" sheetId="5" r:id="rId2"/>
  </sheets>
  <definedNames>
    <definedName name="_xlnm._FilterDatabase" localSheetId="0" hidden="1">笔试成绩!$A$3:$Q$27</definedName>
    <definedName name="_xlnm._FilterDatabase" localSheetId="1" hidden="1">面试成绩!$A$3:$I$3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<sst xmlns="http://schemas.openxmlformats.org/spreadsheetml/2006/main" count="154" uniqueCount="43">
  <si>
    <t>附件</t>
  </si>
  <si>
    <t>深圳市光明区科技创新局2022年7月公开招聘特聘专干笔试成绩</t>
  </si>
  <si>
    <t>序号</t>
  </si>
  <si>
    <t>岗位编号</t>
  </si>
  <si>
    <t>岗位名称</t>
  </si>
  <si>
    <t>考生姓名</t>
  </si>
  <si>
    <t>笔试成绩</t>
  </si>
  <si>
    <t>是否进入面试</t>
  </si>
  <si>
    <t>备注</t>
  </si>
  <si>
    <t>GMKC20220701</t>
  </si>
  <si>
    <t>科技创新岗</t>
  </si>
  <si>
    <t>麦雪滢</t>
  </si>
  <si>
    <t>是</t>
  </si>
  <si>
    <t>吴佳</t>
  </si>
  <si>
    <t>刘韬</t>
  </si>
  <si>
    <t>邹育标</t>
  </si>
  <si>
    <t>张嘉丽</t>
  </si>
  <si>
    <t>蔡超杰</t>
  </si>
  <si>
    <t>刘丁</t>
  </si>
  <si>
    <t>邬蓬宇</t>
  </si>
  <si>
    <t>陆韵伊</t>
  </si>
  <si>
    <t>李志超</t>
  </si>
  <si>
    <t>厉良普</t>
  </si>
  <si>
    <t>余维仁</t>
  </si>
  <si>
    <t>李红帅</t>
  </si>
  <si>
    <t>严菊杰</t>
  </si>
  <si>
    <t>毛茅</t>
  </si>
  <si>
    <t>GMKC20220702</t>
  </si>
  <si>
    <t>综合政务岗</t>
  </si>
  <si>
    <t>余明</t>
  </si>
  <si>
    <t>蒋华</t>
  </si>
  <si>
    <t>魏敏珠</t>
  </si>
  <si>
    <t>彭丽娟</t>
  </si>
  <si>
    <t>王阳</t>
  </si>
  <si>
    <t>徐岸芷</t>
  </si>
  <si>
    <t>高风尘</t>
  </si>
  <si>
    <t>黄东艺</t>
  </si>
  <si>
    <t>深圳市光明区科技创新局2022年7月公开招聘特聘专干考试成绩和入围体检人员名单</t>
  </si>
  <si>
    <t>面试成绩</t>
  </si>
  <si>
    <t>总成绩</t>
  </si>
  <si>
    <t>是否入围体检及复审</t>
  </si>
  <si>
    <t>放弃面试</t>
  </si>
  <si>
    <t>备注：笔试占比40%，面试占比60%。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</si>
</sst>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0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5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12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1" fillId="4" borderId="15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43" fillId="0" borderId="0"/>
    <xf numFmtId="0" fontId="44" fillId="39" borderId="0" applyNumberFormat="0" applyBorder="0" applyAlignment="0" applyProtection="0">
      <alignment vertical="center"/>
    </xf>
    <xf numFmtId="0" fontId="2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43" fillId="0" borderId="0" applyBorder="0"/>
    <xf numFmtId="0" fontId="44" fillId="44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25" fillId="0" borderId="0" applyBorder="0"/>
    <xf numFmtId="0" fontId="44" fillId="4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5" fillId="0" borderId="0" applyBorder="0"/>
    <xf numFmtId="0" fontId="37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0" borderId="0" applyBorder="0"/>
    <xf numFmtId="0" fontId="25" fillId="0" borderId="0">
      <alignment vertical="center"/>
    </xf>
    <xf numFmtId="0" fontId="25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5" fillId="0" borderId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5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52" fillId="51" borderId="20" applyNumberFormat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4" fillId="42" borderId="6" applyNumberFormat="0" applyAlignment="0" applyProtection="0">
      <alignment vertical="center"/>
    </xf>
    <xf numFmtId="0" fontId="25" fillId="0" borderId="0"/>
    <xf numFmtId="0" fontId="34" fillId="50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44" fillId="52" borderId="0" applyNumberFormat="0" applyBorder="0" applyAlignment="0" applyProtection="0">
      <alignment vertical="center"/>
    </xf>
    <xf numFmtId="0" fontId="34" fillId="54" borderId="22" applyNumberFormat="0" applyFont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8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1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7" fillId="0" borderId="0" xfId="8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8" fillId="0" borderId="0" xfId="11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16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83" applyFont="1" applyFill="1" applyBorder="1" applyAlignment="1">
      <alignment horizontal="center" vertical="center" wrapText="1"/>
    </xf>
    <xf numFmtId="177" fontId="8" fillId="0" borderId="3" xfId="11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83" applyFont="1" applyFill="1" applyBorder="1" applyAlignment="1">
      <alignment horizontal="center" vertical="center" wrapText="1"/>
    </xf>
    <xf numFmtId="177" fontId="8" fillId="0" borderId="4" xfId="11" applyNumberFormat="1" applyFont="1" applyFill="1" applyBorder="1" applyAlignment="1">
      <alignment horizontal="center" vertical="center" wrapText="1"/>
    </xf>
    <xf numFmtId="0" fontId="15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</cellXfs>
  <cellStyles count="13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40% - 强调文字颜色 4 2" xfId="28"/>
    <cellStyle name="检查单元格" xfId="29" builtinId="23"/>
    <cellStyle name="好 2" xfId="30"/>
    <cellStyle name="差_2013年11月招聘应届毕业生工作人员补助表（武汉） 2" xfId="31"/>
    <cellStyle name="20% - 强调文字颜色 6" xfId="32" builtinId="50"/>
    <cellStyle name="好_2013年11月招聘应届毕业生工作人员补助表（武汉） 7" xfId="33"/>
    <cellStyle name="强调文字颜色 2" xfId="34" builtinId="33"/>
    <cellStyle name="链接单元格" xfId="35" builtinId="24"/>
    <cellStyle name="汇总" xfId="36" builtinId="25"/>
    <cellStyle name="差_2013年11月招聘应届毕业生工作人员补助表（武汉）" xfId="37"/>
    <cellStyle name="好" xfId="38" builtinId="26"/>
    <cellStyle name="40% - 强调文字颜色 2 2" xfId="39"/>
    <cellStyle name="适中" xfId="40" builtinId="28"/>
    <cellStyle name="20% - 强调文字颜色 5" xfId="41" builtinId="46"/>
    <cellStyle name="好_2013年11月招聘应届毕业生工作人员补助表（武汉） 6" xfId="42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差_2013年11月招聘应届毕业生工作人员补助表（武汉） 3" xfId="49"/>
    <cellStyle name="好_2013年11月招聘应届毕业生工作人员补助表（武汉） 8" xfId="50"/>
    <cellStyle name="强调文字颜色 3" xfId="51" builtinId="37"/>
    <cellStyle name="好_2013年11月招聘应届毕业生工作人员补助表（武汉） 9" xfId="52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好_2013年11月招聘应届毕业生工作人员补助表（武汉）" xfId="57"/>
    <cellStyle name="40% - 强调文字颜色 5" xfId="58" builtinId="47"/>
    <cellStyle name="60% - 强调文字颜色 5" xfId="59" builtinId="48"/>
    <cellStyle name="强调文字颜色 6" xfId="60" builtinId="49"/>
    <cellStyle name="适中 2" xfId="61"/>
    <cellStyle name="40% - 强调文字颜色 6" xfId="62" builtinId="51"/>
    <cellStyle name="60% - 强调文字颜色 6" xfId="63" builtinId="52"/>
    <cellStyle name="样式 1" xfId="64"/>
    <cellStyle name="60% - 强调文字颜色 3 2" xfId="65"/>
    <cellStyle name="常规 15" xfId="66"/>
    <cellStyle name="警告文本 2" xfId="67"/>
    <cellStyle name="强调文字颜色 2 2" xfId="68"/>
    <cellStyle name="标题 3 2" xfId="69"/>
    <cellStyle name="20% - 强调文字颜色 2 2" xfId="70"/>
    <cellStyle name="常规 7" xfId="71"/>
    <cellStyle name="20% - 强调文字颜色 3 2" xfId="72"/>
    <cellStyle name="60% - 强调文字颜色 1 2" xfId="73"/>
    <cellStyle name="20% - 强调文字颜色 6 2" xfId="74"/>
    <cellStyle name="差_2013年11月招聘应届毕业生工作人员补助表（武汉） 5" xfId="75"/>
    <cellStyle name="标题 5" xfId="76"/>
    <cellStyle name="强调文字颜色 6 2" xfId="77"/>
    <cellStyle name="常规 18" xfId="78"/>
    <cellStyle name="常规 21" xfId="79"/>
    <cellStyle name="常规 16" xfId="80"/>
    <cellStyle name="常规 14" xfId="81"/>
    <cellStyle name="差 2" xfId="82"/>
    <cellStyle name="常规 2" xfId="83"/>
    <cellStyle name="差_2013年11月招聘应届毕业生工作人员补助表（武汉） 9" xfId="84"/>
    <cellStyle name="常规 9" xfId="85"/>
    <cellStyle name="好_2013年11月招聘应届毕业生工作人员补助表（武汉） 10" xfId="86"/>
    <cellStyle name="常规 10" xfId="87"/>
    <cellStyle name="好_2013年11月招聘应届毕业生工作人员补助表（武汉） 4" xfId="88"/>
    <cellStyle name="样式 1 3" xfId="89"/>
    <cellStyle name="强调文字颜色 1 2" xfId="90"/>
    <cellStyle name="常规 4" xfId="91"/>
    <cellStyle name="20% - 强调文字颜色 1 2" xfId="92"/>
    <cellStyle name="差_2013年11月招聘应届毕业生工作人员补助表（武汉） 7" xfId="93"/>
    <cellStyle name="常规 5" xfId="94"/>
    <cellStyle name="60% - 强调文字颜色 2 2" xfId="95"/>
    <cellStyle name="常规 17" xfId="96"/>
    <cellStyle name="20% - 强调文字颜色 4 2" xfId="97"/>
    <cellStyle name="常规 3" xfId="98"/>
    <cellStyle name="60% - 强调文字颜色 6 2" xfId="99"/>
    <cellStyle name="差_2013年11月招聘应届毕业生工作人员补助表（武汉） 4" xfId="100"/>
    <cellStyle name="强调文字颜色 5 2" xfId="101"/>
    <cellStyle name="常规 2 2 2" xfId="102"/>
    <cellStyle name="差_2013年11月招聘应届毕业生工作人员补助表（武汉） 6" xfId="103"/>
    <cellStyle name="解释性文本 2" xfId="104"/>
    <cellStyle name="标题 1 2" xfId="105"/>
    <cellStyle name="链接单元格 2" xfId="106"/>
    <cellStyle name="注释 2" xfId="107"/>
    <cellStyle name="好_2013年11月招聘应届毕业生工作人员补助表（武汉） 5" xfId="108"/>
    <cellStyle name="样式 1 2" xfId="109"/>
    <cellStyle name="常规 19" xfId="110"/>
    <cellStyle name="常规 12" xfId="111"/>
    <cellStyle name="差_2013年11月招聘应届毕业生工作人员补助表（武汉） 10" xfId="112"/>
    <cellStyle name="20% - 强调文字颜色 5 2" xfId="113"/>
    <cellStyle name="40% - 强调文字颜色 6 2" xfId="114"/>
    <cellStyle name="40% - 强调文字颜色 1 2" xfId="115"/>
    <cellStyle name="常规 13" xfId="116"/>
    <cellStyle name="好_2013年11月招聘应届毕业生工作人员补助表（武汉） 2" xfId="117"/>
    <cellStyle name="好_2013年11月招聘应届毕业生工作人员补助表（武汉） 3" xfId="118"/>
    <cellStyle name="标题 2 2" xfId="119"/>
    <cellStyle name="60% - 强调文字颜色 5 2" xfId="120"/>
    <cellStyle name="标题 4 2" xfId="121"/>
    <cellStyle name="40% - 强调文字颜色 3 2" xfId="122"/>
    <cellStyle name="常规 8" xfId="123"/>
    <cellStyle name="差_2013年11月招聘应届毕业生工作人员补助表（武汉） 8" xfId="124"/>
    <cellStyle name="检查单元格 2" xfId="125"/>
    <cellStyle name="汇总 2" xfId="126"/>
    <cellStyle name="60% - 强调文字颜色 4 2" xfId="127"/>
    <cellStyle name="输入 2" xfId="128"/>
    <cellStyle name="常规 2 2" xfId="129"/>
    <cellStyle name="40% - 强调文字颜色 5 2" xfId="130"/>
    <cellStyle name="强调文字颜色 3 2" xfId="131"/>
    <cellStyle name="常规 11" xfId="132"/>
    <cellStyle name="强调文字颜色 4 2" xfId="133"/>
    <cellStyle name="注释 2 2" xfId="13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2" sqref="H2"/>
    </sheetView>
  </sheetViews>
  <sheetFormatPr defaultColWidth="9" defaultRowHeight="35" customHeight="1"/>
  <cols>
    <col min="1" max="1" width="7.75" style="5" customWidth="1"/>
    <col min="2" max="2" width="15.875" style="6" customWidth="1"/>
    <col min="3" max="3" width="20.625" style="4" customWidth="1"/>
    <col min="4" max="4" width="20.25" style="4" customWidth="1"/>
    <col min="5" max="5" width="22.75" style="33" customWidth="1"/>
    <col min="6" max="7" width="19" style="4" customWidth="1"/>
    <col min="8" max="16384" width="9" style="4"/>
  </cols>
  <sheetData>
    <row r="1" customHeight="1" spans="1:1">
      <c r="A1" s="8" t="s">
        <v>0</v>
      </c>
    </row>
    <row r="2" ht="41" customHeight="1" spans="1:7">
      <c r="A2" s="34" t="s">
        <v>1</v>
      </c>
      <c r="B2" s="34"/>
      <c r="C2" s="34"/>
      <c r="D2" s="34"/>
      <c r="E2" s="35"/>
      <c r="F2" s="34"/>
      <c r="G2" s="34"/>
    </row>
    <row r="3" s="3" customFormat="1" customHeight="1" spans="1:7">
      <c r="A3" s="10" t="s">
        <v>2</v>
      </c>
      <c r="B3" s="36" t="s">
        <v>3</v>
      </c>
      <c r="C3" s="11" t="s">
        <v>4</v>
      </c>
      <c r="D3" s="10" t="s">
        <v>5</v>
      </c>
      <c r="E3" s="37" t="s">
        <v>6</v>
      </c>
      <c r="F3" s="10" t="s">
        <v>7</v>
      </c>
      <c r="G3" s="10" t="s">
        <v>8</v>
      </c>
    </row>
    <row r="4" s="31" customFormat="1" customHeight="1" spans="1:17">
      <c r="A4" s="37">
        <v>1</v>
      </c>
      <c r="B4" s="14" t="s">
        <v>9</v>
      </c>
      <c r="C4" s="13" t="s">
        <v>10</v>
      </c>
      <c r="D4" s="14" t="s">
        <v>11</v>
      </c>
      <c r="E4" s="15">
        <v>80.78</v>
      </c>
      <c r="F4" s="38" t="s">
        <v>12</v>
      </c>
      <c r="G4" s="38"/>
      <c r="J4" s="50"/>
      <c r="K4" s="50"/>
      <c r="L4" s="50"/>
      <c r="M4" s="50"/>
      <c r="N4" s="20"/>
      <c r="O4" s="51"/>
      <c r="P4" s="50"/>
      <c r="Q4" s="50"/>
    </row>
    <row r="5" s="31" customFormat="1" customHeight="1" spans="1:17">
      <c r="A5" s="37">
        <v>2</v>
      </c>
      <c r="B5" s="14" t="s">
        <v>9</v>
      </c>
      <c r="C5" s="13" t="s">
        <v>10</v>
      </c>
      <c r="D5" s="14" t="s">
        <v>13</v>
      </c>
      <c r="E5" s="15">
        <v>77.33</v>
      </c>
      <c r="F5" s="38" t="s">
        <v>12</v>
      </c>
      <c r="G5" s="38"/>
      <c r="J5" s="50"/>
      <c r="K5" s="50"/>
      <c r="L5" s="50"/>
      <c r="M5" s="50"/>
      <c r="N5" s="20"/>
      <c r="O5" s="51"/>
      <c r="P5" s="50"/>
      <c r="Q5" s="50"/>
    </row>
    <row r="6" s="31" customFormat="1" customHeight="1" spans="1:17">
      <c r="A6" s="37">
        <v>3</v>
      </c>
      <c r="B6" s="14" t="s">
        <v>9</v>
      </c>
      <c r="C6" s="13" t="s">
        <v>10</v>
      </c>
      <c r="D6" s="14" t="s">
        <v>14</v>
      </c>
      <c r="E6" s="15">
        <v>77.11</v>
      </c>
      <c r="F6" s="38" t="s">
        <v>12</v>
      </c>
      <c r="G6" s="38"/>
      <c r="J6" s="50"/>
      <c r="K6" s="50"/>
      <c r="L6" s="50"/>
      <c r="M6" s="50"/>
      <c r="N6" s="50"/>
      <c r="O6" s="50"/>
      <c r="P6" s="50"/>
      <c r="Q6" s="50"/>
    </row>
    <row r="7" s="31" customFormat="1" customHeight="1" spans="1:17">
      <c r="A7" s="37">
        <v>4</v>
      </c>
      <c r="B7" s="14" t="s">
        <v>9</v>
      </c>
      <c r="C7" s="13" t="s">
        <v>10</v>
      </c>
      <c r="D7" s="14" t="s">
        <v>15</v>
      </c>
      <c r="E7" s="15">
        <v>76.22</v>
      </c>
      <c r="F7" s="38" t="s">
        <v>12</v>
      </c>
      <c r="G7" s="38"/>
      <c r="J7" s="50"/>
      <c r="K7" s="50"/>
      <c r="L7" s="50"/>
      <c r="M7" s="50"/>
      <c r="N7" s="50"/>
      <c r="O7" s="50"/>
      <c r="P7" s="50"/>
      <c r="Q7" s="50"/>
    </row>
    <row r="8" s="31" customFormat="1" customHeight="1" spans="1:17">
      <c r="A8" s="37">
        <v>5</v>
      </c>
      <c r="B8" s="14" t="s">
        <v>9</v>
      </c>
      <c r="C8" s="13" t="s">
        <v>10</v>
      </c>
      <c r="D8" s="14" t="s">
        <v>16</v>
      </c>
      <c r="E8" s="15">
        <v>76</v>
      </c>
      <c r="F8" s="38" t="s">
        <v>12</v>
      </c>
      <c r="G8" s="38"/>
      <c r="J8" s="50"/>
      <c r="K8" s="50"/>
      <c r="L8" s="50"/>
      <c r="M8" s="50"/>
      <c r="N8" s="20"/>
      <c r="O8" s="52"/>
      <c r="P8" s="50"/>
      <c r="Q8" s="50"/>
    </row>
    <row r="9" s="31" customFormat="1" customHeight="1" spans="1:17">
      <c r="A9" s="37">
        <v>6</v>
      </c>
      <c r="B9" s="14" t="s">
        <v>9</v>
      </c>
      <c r="C9" s="13" t="s">
        <v>10</v>
      </c>
      <c r="D9" s="14" t="s">
        <v>17</v>
      </c>
      <c r="E9" s="15">
        <v>75.89</v>
      </c>
      <c r="F9" s="38" t="s">
        <v>12</v>
      </c>
      <c r="G9" s="38"/>
      <c r="J9" s="50"/>
      <c r="K9" s="50"/>
      <c r="L9" s="50"/>
      <c r="M9" s="50"/>
      <c r="N9" s="20"/>
      <c r="O9" s="51"/>
      <c r="P9" s="50"/>
      <c r="Q9" s="50"/>
    </row>
    <row r="10" s="2" customFormat="1" customHeight="1" spans="1:17">
      <c r="A10" s="37">
        <v>7</v>
      </c>
      <c r="B10" s="14" t="s">
        <v>9</v>
      </c>
      <c r="C10" s="13" t="s">
        <v>10</v>
      </c>
      <c r="D10" s="14" t="s">
        <v>18</v>
      </c>
      <c r="E10" s="15">
        <v>75.56</v>
      </c>
      <c r="F10" s="38" t="s">
        <v>12</v>
      </c>
      <c r="G10" s="38"/>
      <c r="J10" s="53"/>
      <c r="K10" s="53"/>
      <c r="L10" s="53"/>
      <c r="M10" s="53"/>
      <c r="N10" s="20"/>
      <c r="O10" s="51"/>
      <c r="P10" s="53"/>
      <c r="Q10" s="53"/>
    </row>
    <row r="11" s="3" customFormat="1" customHeight="1" spans="1:17">
      <c r="A11" s="37">
        <v>8</v>
      </c>
      <c r="B11" s="14" t="s">
        <v>9</v>
      </c>
      <c r="C11" s="13" t="s">
        <v>10</v>
      </c>
      <c r="D11" s="14" t="s">
        <v>19</v>
      </c>
      <c r="E11" s="15">
        <v>75.44</v>
      </c>
      <c r="F11" s="38" t="s">
        <v>12</v>
      </c>
      <c r="G11" s="38"/>
      <c r="J11" s="54"/>
      <c r="K11" s="54"/>
      <c r="L11" s="54"/>
      <c r="M11" s="54"/>
      <c r="N11" s="20"/>
      <c r="O11" s="51"/>
      <c r="P11" s="54"/>
      <c r="Q11" s="54"/>
    </row>
    <row r="12" s="4" customFormat="1" customHeight="1" spans="1:17">
      <c r="A12" s="37">
        <v>9</v>
      </c>
      <c r="B12" s="14" t="s">
        <v>9</v>
      </c>
      <c r="C12" s="13" t="s">
        <v>10</v>
      </c>
      <c r="D12" s="14" t="s">
        <v>20</v>
      </c>
      <c r="E12" s="15">
        <v>75.22</v>
      </c>
      <c r="F12" s="38" t="s">
        <v>12</v>
      </c>
      <c r="G12" s="38"/>
      <c r="J12" s="32"/>
      <c r="K12" s="20"/>
      <c r="L12" s="51"/>
      <c r="M12" s="32"/>
      <c r="N12" s="32"/>
      <c r="O12" s="32"/>
      <c r="P12" s="32"/>
      <c r="Q12" s="32"/>
    </row>
    <row r="13" s="4" customFormat="1" customHeight="1" spans="1:17">
      <c r="A13" s="37">
        <v>10</v>
      </c>
      <c r="B13" s="14" t="s">
        <v>9</v>
      </c>
      <c r="C13" s="13" t="s">
        <v>10</v>
      </c>
      <c r="D13" s="14" t="s">
        <v>21</v>
      </c>
      <c r="E13" s="15">
        <v>75</v>
      </c>
      <c r="F13" s="38" t="s">
        <v>12</v>
      </c>
      <c r="G13" s="38"/>
      <c r="J13" s="32"/>
      <c r="K13" s="20"/>
      <c r="L13" s="51"/>
      <c r="M13" s="32"/>
      <c r="N13" s="32"/>
      <c r="O13" s="32"/>
      <c r="P13" s="32"/>
      <c r="Q13" s="32"/>
    </row>
    <row r="14" s="4" customFormat="1" customHeight="1" spans="1:17">
      <c r="A14" s="37">
        <v>11</v>
      </c>
      <c r="B14" s="14" t="s">
        <v>9</v>
      </c>
      <c r="C14" s="13" t="s">
        <v>10</v>
      </c>
      <c r="D14" s="14" t="s">
        <v>22</v>
      </c>
      <c r="E14" s="15">
        <v>73.44</v>
      </c>
      <c r="F14" s="38"/>
      <c r="G14" s="38"/>
      <c r="J14" s="32"/>
      <c r="K14" s="20"/>
      <c r="L14" s="51"/>
      <c r="M14" s="32"/>
      <c r="N14" s="32"/>
      <c r="O14" s="32"/>
      <c r="P14" s="32"/>
      <c r="Q14" s="32"/>
    </row>
    <row r="15" s="4" customFormat="1" customHeight="1" spans="1:17">
      <c r="A15" s="37">
        <v>12</v>
      </c>
      <c r="B15" s="14" t="s">
        <v>9</v>
      </c>
      <c r="C15" s="13" t="s">
        <v>10</v>
      </c>
      <c r="D15" s="14" t="s">
        <v>23</v>
      </c>
      <c r="E15" s="15">
        <v>72.89</v>
      </c>
      <c r="F15" s="38"/>
      <c r="G15" s="38"/>
      <c r="J15" s="32"/>
      <c r="K15" s="20"/>
      <c r="L15" s="51"/>
      <c r="M15" s="32"/>
      <c r="N15" s="32"/>
      <c r="O15" s="32"/>
      <c r="P15" s="32"/>
      <c r="Q15" s="32"/>
    </row>
    <row r="16" s="4" customFormat="1" customHeight="1" spans="1:17">
      <c r="A16" s="37">
        <v>13</v>
      </c>
      <c r="B16" s="14" t="s">
        <v>9</v>
      </c>
      <c r="C16" s="13" t="s">
        <v>10</v>
      </c>
      <c r="D16" s="14" t="s">
        <v>24</v>
      </c>
      <c r="E16" s="15">
        <v>72.44</v>
      </c>
      <c r="F16" s="38"/>
      <c r="G16" s="38"/>
      <c r="J16" s="32"/>
      <c r="K16" s="32"/>
      <c r="L16" s="32"/>
      <c r="M16" s="32"/>
      <c r="N16" s="32"/>
      <c r="O16" s="32"/>
      <c r="P16" s="32"/>
      <c r="Q16" s="32"/>
    </row>
    <row r="17" s="4" customFormat="1" customHeight="1" spans="1:7">
      <c r="A17" s="39">
        <v>14</v>
      </c>
      <c r="B17" s="40" t="s">
        <v>9</v>
      </c>
      <c r="C17" s="41" t="s">
        <v>10</v>
      </c>
      <c r="D17" s="40" t="s">
        <v>25</v>
      </c>
      <c r="E17" s="42">
        <v>71.89</v>
      </c>
      <c r="F17" s="43"/>
      <c r="G17" s="43"/>
    </row>
    <row r="18" s="32" customFormat="1" customHeight="1" spans="1:7">
      <c r="A18" s="37">
        <v>15</v>
      </c>
      <c r="B18" s="14" t="s">
        <v>9</v>
      </c>
      <c r="C18" s="13" t="s">
        <v>10</v>
      </c>
      <c r="D18" s="14" t="s">
        <v>26</v>
      </c>
      <c r="E18" s="15">
        <v>71.22</v>
      </c>
      <c r="F18" s="38"/>
      <c r="G18" s="38"/>
    </row>
    <row r="19" s="32" customFormat="1" customHeight="1" spans="1:7">
      <c r="A19" s="44"/>
      <c r="B19" s="20"/>
      <c r="C19" s="19"/>
      <c r="D19" s="20"/>
      <c r="E19" s="21"/>
      <c r="F19" s="45"/>
      <c r="G19" s="45"/>
    </row>
    <row r="20" s="32" customFormat="1" customHeight="1" spans="1:7">
      <c r="A20" s="37">
        <v>1</v>
      </c>
      <c r="B20" s="14" t="s">
        <v>27</v>
      </c>
      <c r="C20" s="13" t="s">
        <v>28</v>
      </c>
      <c r="D20" s="14" t="s">
        <v>29</v>
      </c>
      <c r="E20" s="15">
        <v>76.33</v>
      </c>
      <c r="F20" s="38" t="s">
        <v>12</v>
      </c>
      <c r="G20" s="38"/>
    </row>
    <row r="21" customHeight="1" spans="1:7">
      <c r="A21" s="46">
        <v>2</v>
      </c>
      <c r="B21" s="47" t="s">
        <v>27</v>
      </c>
      <c r="C21" s="48" t="s">
        <v>28</v>
      </c>
      <c r="D21" s="47" t="s">
        <v>30</v>
      </c>
      <c r="E21" s="49">
        <v>75.89</v>
      </c>
      <c r="F21" s="38" t="s">
        <v>12</v>
      </c>
      <c r="G21" s="46"/>
    </row>
    <row r="22" customHeight="1" spans="1:7">
      <c r="A22" s="37">
        <v>3</v>
      </c>
      <c r="B22" s="14" t="s">
        <v>27</v>
      </c>
      <c r="C22" s="13" t="s">
        <v>28</v>
      </c>
      <c r="D22" s="14" t="s">
        <v>31</v>
      </c>
      <c r="E22" s="15">
        <v>75.56</v>
      </c>
      <c r="F22" s="38" t="s">
        <v>12</v>
      </c>
      <c r="G22" s="37"/>
    </row>
    <row r="23" customHeight="1" spans="1:7">
      <c r="A23" s="37">
        <v>4</v>
      </c>
      <c r="B23" s="47" t="s">
        <v>27</v>
      </c>
      <c r="C23" s="13" t="s">
        <v>28</v>
      </c>
      <c r="D23" s="14" t="s">
        <v>32</v>
      </c>
      <c r="E23" s="15">
        <v>75.22</v>
      </c>
      <c r="F23" s="38" t="s">
        <v>12</v>
      </c>
      <c r="G23" s="37"/>
    </row>
    <row r="24" customHeight="1" spans="1:7">
      <c r="A24" s="37">
        <v>5</v>
      </c>
      <c r="B24" s="14" t="s">
        <v>27</v>
      </c>
      <c r="C24" s="13" t="s">
        <v>28</v>
      </c>
      <c r="D24" s="14" t="s">
        <v>33</v>
      </c>
      <c r="E24" s="15">
        <v>75.11</v>
      </c>
      <c r="F24" s="38" t="s">
        <v>12</v>
      </c>
      <c r="G24" s="37"/>
    </row>
    <row r="25" customHeight="1" spans="1:7">
      <c r="A25" s="37">
        <v>6</v>
      </c>
      <c r="B25" s="47" t="s">
        <v>27</v>
      </c>
      <c r="C25" s="13" t="s">
        <v>28</v>
      </c>
      <c r="D25" s="14" t="s">
        <v>34</v>
      </c>
      <c r="E25" s="15">
        <v>71.33</v>
      </c>
      <c r="F25" s="37"/>
      <c r="G25" s="37"/>
    </row>
    <row r="26" customHeight="1" spans="1:7">
      <c r="A26" s="37">
        <v>7</v>
      </c>
      <c r="B26" s="14" t="s">
        <v>27</v>
      </c>
      <c r="C26" s="13" t="s">
        <v>28</v>
      </c>
      <c r="D26" s="14" t="s">
        <v>35</v>
      </c>
      <c r="E26" s="15">
        <v>67.56</v>
      </c>
      <c r="F26" s="38"/>
      <c r="G26" s="38"/>
    </row>
    <row r="27" customHeight="1" spans="1:7">
      <c r="A27" s="37">
        <v>8</v>
      </c>
      <c r="B27" s="47" t="s">
        <v>27</v>
      </c>
      <c r="C27" s="13" t="s">
        <v>28</v>
      </c>
      <c r="D27" s="14" t="s">
        <v>36</v>
      </c>
      <c r="E27" s="15">
        <v>38.22</v>
      </c>
      <c r="F27" s="38"/>
      <c r="G27" s="38"/>
    </row>
  </sheetData>
  <sortState ref="N6:O11">
    <sortCondition ref="N6" descending="1"/>
  </sortState>
  <mergeCells count="1">
    <mergeCell ref="A2:F2"/>
  </mergeCells>
  <conditionalFormatting sqref="D4:D27">
    <cfRule type="duplicateValues" dxfId="0" priority="1"/>
  </conditionalFormatting>
  <printOptions horizontalCentered="1"/>
  <pageMargins left="0.511805555555556" right="0.313888888888889" top="0.432638888888889" bottom="0.36875" header="0.313888888888889" footer="0.313888888888889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7" workbookViewId="0">
      <selection activeCell="M3" sqref="M3"/>
    </sheetView>
  </sheetViews>
  <sheetFormatPr defaultColWidth="9" defaultRowHeight="35" customHeight="1"/>
  <cols>
    <col min="1" max="1" width="7.75" style="5" customWidth="1"/>
    <col min="2" max="2" width="15.875" style="6" customWidth="1"/>
    <col min="3" max="3" width="19.375" style="7" customWidth="1"/>
    <col min="4" max="4" width="13.625" style="4" customWidth="1"/>
    <col min="5" max="5" width="13.625" style="5" customWidth="1"/>
    <col min="6" max="7" width="14.5" style="5" customWidth="1"/>
    <col min="8" max="8" width="21.25" style="5" customWidth="1"/>
    <col min="9" max="9" width="19.125" style="4" customWidth="1"/>
    <col min="10" max="16384" width="9" style="4"/>
  </cols>
  <sheetData>
    <row r="1" customHeight="1" spans="1:1">
      <c r="A1" s="8" t="s">
        <v>0</v>
      </c>
    </row>
    <row r="2" ht="41" customHeight="1" spans="1:9">
      <c r="A2" s="9" t="s">
        <v>37</v>
      </c>
      <c r="B2" s="9"/>
      <c r="C2" s="9"/>
      <c r="D2" s="9"/>
      <c r="E2" s="9"/>
      <c r="F2" s="9"/>
      <c r="G2" s="9"/>
      <c r="H2" s="9"/>
      <c r="I2" s="9"/>
    </row>
    <row r="3" s="1" customFormat="1" customHeight="1" spans="1: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38</v>
      </c>
      <c r="G3" s="10" t="s">
        <v>39</v>
      </c>
      <c r="H3" s="12" t="s">
        <v>40</v>
      </c>
      <c r="I3" s="10" t="s">
        <v>8</v>
      </c>
    </row>
    <row r="4" s="2" customFormat="1" customHeight="1" spans="1:9">
      <c r="A4" s="13">
        <v>1</v>
      </c>
      <c r="B4" s="14" t="s">
        <v>9</v>
      </c>
      <c r="C4" s="13" t="s">
        <v>10</v>
      </c>
      <c r="D4" s="14" t="s">
        <v>20</v>
      </c>
      <c r="E4" s="15">
        <f>VLOOKUP(D4,笔试成绩!D11:E27,2,0)</f>
        <v>75.22</v>
      </c>
      <c r="F4" s="15">
        <v>78.08</v>
      </c>
      <c r="G4" s="16">
        <f t="shared" ref="G4:G13" si="0">E4*40%+F4*60%</f>
        <v>76.936</v>
      </c>
      <c r="H4" s="17" t="s">
        <v>12</v>
      </c>
      <c r="I4" s="10"/>
    </row>
    <row r="5" s="3" customFormat="1" customHeight="1" spans="1:9">
      <c r="A5" s="13">
        <v>2</v>
      </c>
      <c r="B5" s="14" t="s">
        <v>9</v>
      </c>
      <c r="C5" s="13" t="s">
        <v>10</v>
      </c>
      <c r="D5" s="14" t="s">
        <v>19</v>
      </c>
      <c r="E5" s="15">
        <f>VLOOKUP(D5,笔试成绩!D10:E26,2,0)</f>
        <v>75.44</v>
      </c>
      <c r="F5" s="15">
        <v>74.26</v>
      </c>
      <c r="G5" s="16">
        <f t="shared" si="0"/>
        <v>74.732</v>
      </c>
      <c r="H5" s="17"/>
      <c r="I5" s="10"/>
    </row>
    <row r="6" s="3" customFormat="1" customHeight="1" spans="1:9">
      <c r="A6" s="13">
        <v>3</v>
      </c>
      <c r="B6" s="14" t="s">
        <v>9</v>
      </c>
      <c r="C6" s="13" t="s">
        <v>10</v>
      </c>
      <c r="D6" s="14" t="s">
        <v>11</v>
      </c>
      <c r="E6" s="15">
        <f>VLOOKUP(D6,笔试成绩!D3:E19,2,0)</f>
        <v>80.78</v>
      </c>
      <c r="F6" s="15">
        <v>70.21</v>
      </c>
      <c r="G6" s="16">
        <f t="shared" si="0"/>
        <v>74.438</v>
      </c>
      <c r="H6" s="17"/>
      <c r="I6" s="27"/>
    </row>
    <row r="7" s="3" customFormat="1" customHeight="1" spans="1:9">
      <c r="A7" s="13">
        <v>4</v>
      </c>
      <c r="B7" s="14" t="s">
        <v>9</v>
      </c>
      <c r="C7" s="13" t="s">
        <v>10</v>
      </c>
      <c r="D7" s="14" t="s">
        <v>15</v>
      </c>
      <c r="E7" s="15">
        <f>VLOOKUP(D7,笔试成绩!D6:E22,2,0)</f>
        <v>76.22</v>
      </c>
      <c r="F7" s="15">
        <v>72.54</v>
      </c>
      <c r="G7" s="16">
        <f t="shared" si="0"/>
        <v>74.012</v>
      </c>
      <c r="H7" s="17"/>
      <c r="I7" s="10"/>
    </row>
    <row r="8" s="3" customFormat="1" customHeight="1" spans="1:9">
      <c r="A8" s="13">
        <v>5</v>
      </c>
      <c r="B8" s="14" t="s">
        <v>9</v>
      </c>
      <c r="C8" s="13" t="s">
        <v>10</v>
      </c>
      <c r="D8" s="14" t="s">
        <v>16</v>
      </c>
      <c r="E8" s="15">
        <f>VLOOKUP(D8,笔试成绩!D7:E23,2,0)</f>
        <v>76</v>
      </c>
      <c r="F8" s="15">
        <v>70.76</v>
      </c>
      <c r="G8" s="16">
        <f t="shared" si="0"/>
        <v>72.856</v>
      </c>
      <c r="H8" s="18"/>
      <c r="I8" s="10"/>
    </row>
    <row r="9" s="3" customFormat="1" customHeight="1" spans="1:9">
      <c r="A9" s="13">
        <v>6</v>
      </c>
      <c r="B9" s="14" t="s">
        <v>9</v>
      </c>
      <c r="C9" s="13" t="s">
        <v>10</v>
      </c>
      <c r="D9" s="14" t="s">
        <v>18</v>
      </c>
      <c r="E9" s="15">
        <f>VLOOKUP(D9,笔试成绩!D9:E25,2,0)</f>
        <v>75.56</v>
      </c>
      <c r="F9" s="15">
        <v>69.82</v>
      </c>
      <c r="G9" s="16">
        <f t="shared" si="0"/>
        <v>72.116</v>
      </c>
      <c r="H9" s="17"/>
      <c r="I9" s="18"/>
    </row>
    <row r="10" s="3" customFormat="1" customHeight="1" spans="1:9">
      <c r="A10" s="13">
        <v>7</v>
      </c>
      <c r="B10" s="14" t="s">
        <v>9</v>
      </c>
      <c r="C10" s="13" t="s">
        <v>10</v>
      </c>
      <c r="D10" s="14" t="s">
        <v>13</v>
      </c>
      <c r="E10" s="15">
        <f>VLOOKUP(D10,笔试成绩!D4:E20,2,0)</f>
        <v>77.33</v>
      </c>
      <c r="F10" s="15">
        <v>68.58</v>
      </c>
      <c r="G10" s="16">
        <f t="shared" si="0"/>
        <v>72.08</v>
      </c>
      <c r="H10" s="17"/>
      <c r="I10" s="27"/>
    </row>
    <row r="11" s="3" customFormat="1" customHeight="1" spans="1:9">
      <c r="A11" s="13">
        <v>8</v>
      </c>
      <c r="B11" s="14" t="s">
        <v>9</v>
      </c>
      <c r="C11" s="13" t="s">
        <v>10</v>
      </c>
      <c r="D11" s="14" t="s">
        <v>21</v>
      </c>
      <c r="E11" s="15">
        <f>VLOOKUP(D11,笔试成绩!D12:E28,2,0)</f>
        <v>75</v>
      </c>
      <c r="F11" s="15">
        <v>67.44</v>
      </c>
      <c r="G11" s="16">
        <f t="shared" si="0"/>
        <v>70.464</v>
      </c>
      <c r="H11" s="17"/>
      <c r="I11" s="10"/>
    </row>
    <row r="12" s="3" customFormat="1" customHeight="1" spans="1:9">
      <c r="A12" s="13">
        <v>9</v>
      </c>
      <c r="B12" s="14" t="s">
        <v>9</v>
      </c>
      <c r="C12" s="13" t="s">
        <v>10</v>
      </c>
      <c r="D12" s="14" t="s">
        <v>14</v>
      </c>
      <c r="E12" s="15">
        <f>VLOOKUP(D12,笔试成绩!D5:E21,2,0)</f>
        <v>77.11</v>
      </c>
      <c r="F12" s="15">
        <v>0</v>
      </c>
      <c r="G12" s="16">
        <f t="shared" si="0"/>
        <v>30.844</v>
      </c>
      <c r="H12" s="17"/>
      <c r="I12" s="28" t="s">
        <v>41</v>
      </c>
    </row>
    <row r="13" s="3" customFormat="1" customHeight="1" spans="1:9">
      <c r="A13" s="13">
        <v>10</v>
      </c>
      <c r="B13" s="14" t="s">
        <v>9</v>
      </c>
      <c r="C13" s="13" t="s">
        <v>10</v>
      </c>
      <c r="D13" s="14" t="s">
        <v>17</v>
      </c>
      <c r="E13" s="15">
        <f>VLOOKUP(D13,笔试成绩!D8:E24,2,0)</f>
        <v>75.89</v>
      </c>
      <c r="F13" s="15">
        <v>0</v>
      </c>
      <c r="G13" s="16">
        <f t="shared" si="0"/>
        <v>30.356</v>
      </c>
      <c r="H13" s="18"/>
      <c r="I13" s="29" t="s">
        <v>41</v>
      </c>
    </row>
    <row r="14" s="3" customFormat="1" customHeight="1" spans="1:9">
      <c r="A14" s="19"/>
      <c r="B14" s="20"/>
      <c r="C14" s="19"/>
      <c r="D14" s="20"/>
      <c r="E14" s="21"/>
      <c r="F14" s="21"/>
      <c r="G14" s="22"/>
      <c r="H14" s="23"/>
      <c r="I14" s="30"/>
    </row>
    <row r="15" s="3" customFormat="1" customHeight="1" spans="1:9">
      <c r="A15" s="13">
        <v>1</v>
      </c>
      <c r="B15" s="14" t="s">
        <v>27</v>
      </c>
      <c r="C15" s="13" t="s">
        <v>28</v>
      </c>
      <c r="D15" s="14" t="s">
        <v>29</v>
      </c>
      <c r="E15" s="15">
        <f>VLOOKUP(D15,笔试成绩!D14:E27,2,0)</f>
        <v>76.33</v>
      </c>
      <c r="F15" s="24">
        <v>77.16</v>
      </c>
      <c r="G15" s="16">
        <f>E15*40%+F15*60%</f>
        <v>76.828</v>
      </c>
      <c r="H15" s="18" t="s">
        <v>12</v>
      </c>
      <c r="I15" s="10"/>
    </row>
    <row r="16" s="3" customFormat="1" customHeight="1" spans="1:9">
      <c r="A16" s="13">
        <v>2</v>
      </c>
      <c r="B16" s="14" t="s">
        <v>27</v>
      </c>
      <c r="C16" s="13" t="s">
        <v>28</v>
      </c>
      <c r="D16" s="14" t="s">
        <v>30</v>
      </c>
      <c r="E16" s="15">
        <f>VLOOKUP(D16,笔试成绩!D15:E28,2,0)</f>
        <v>75.89</v>
      </c>
      <c r="F16" s="15">
        <v>73.26</v>
      </c>
      <c r="G16" s="16">
        <f>E16*40%+F16*60%</f>
        <v>74.312</v>
      </c>
      <c r="H16" s="17"/>
      <c r="I16" s="10"/>
    </row>
    <row r="17" s="3" customFormat="1" customHeight="1" spans="1:9">
      <c r="A17" s="13">
        <v>4</v>
      </c>
      <c r="B17" s="14" t="s">
        <v>27</v>
      </c>
      <c r="C17" s="13" t="s">
        <v>28</v>
      </c>
      <c r="D17" s="14" t="s">
        <v>32</v>
      </c>
      <c r="E17" s="15">
        <f>VLOOKUP(D17,笔试成绩!D17:E30,2,0)</f>
        <v>75.22</v>
      </c>
      <c r="F17" s="15">
        <v>72.54</v>
      </c>
      <c r="G17" s="16">
        <f>E17*40%+F17*60%</f>
        <v>73.612</v>
      </c>
      <c r="H17" s="17"/>
      <c r="I17" s="10"/>
    </row>
    <row r="18" s="3" customFormat="1" customHeight="1" spans="1:9">
      <c r="A18" s="13">
        <v>3</v>
      </c>
      <c r="B18" s="14" t="s">
        <v>27</v>
      </c>
      <c r="C18" s="13" t="s">
        <v>28</v>
      </c>
      <c r="D18" s="14" t="s">
        <v>31</v>
      </c>
      <c r="E18" s="15">
        <f>VLOOKUP(D18,笔试成绩!D16:E29,2,0)</f>
        <v>75.56</v>
      </c>
      <c r="F18" s="15">
        <v>70.68</v>
      </c>
      <c r="G18" s="16">
        <f>E18*40%+F18*60%</f>
        <v>72.632</v>
      </c>
      <c r="H18" s="17"/>
      <c r="I18" s="10"/>
    </row>
    <row r="19" s="3" customFormat="1" customHeight="1" spans="1:9">
      <c r="A19" s="13">
        <v>5</v>
      </c>
      <c r="B19" s="14" t="s">
        <v>27</v>
      </c>
      <c r="C19" s="13" t="s">
        <v>28</v>
      </c>
      <c r="D19" s="14" t="s">
        <v>33</v>
      </c>
      <c r="E19" s="15">
        <f>VLOOKUP(D19,笔试成绩!D18:E31,2,0)</f>
        <v>75.11</v>
      </c>
      <c r="F19" s="15">
        <v>68.64</v>
      </c>
      <c r="G19" s="16">
        <f>E19*40%+F19*60%</f>
        <v>71.228</v>
      </c>
      <c r="H19" s="17"/>
      <c r="I19" s="10"/>
    </row>
    <row r="20" s="4" customFormat="1" ht="36" customHeight="1" spans="1:9">
      <c r="A20" s="25" t="s">
        <v>42</v>
      </c>
      <c r="B20" s="25"/>
      <c r="C20" s="26"/>
      <c r="D20" s="25"/>
      <c r="E20" s="25"/>
      <c r="F20" s="25"/>
      <c r="G20" s="25"/>
      <c r="H20" s="25"/>
      <c r="I20" s="25"/>
    </row>
  </sheetData>
  <sortState ref="A16:H20">
    <sortCondition ref="G16" descending="1"/>
  </sortState>
  <mergeCells count="1">
    <mergeCell ref="A2:I2"/>
  </mergeCells>
  <conditionalFormatting sqref="D15">
    <cfRule type="duplicateValues" dxfId="0" priority="1"/>
  </conditionalFormatting>
  <conditionalFormatting sqref="D4:D14 D16:D19">
    <cfRule type="duplicateValues" dxfId="0" priority="2"/>
  </conditionalFormatting>
  <printOptions horizontalCentered="1"/>
  <pageMargins left="0.511805555555556" right="0.313888888888889" top="0.432638888888889" bottom="0.36875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P2d.</cp:lastModifiedBy>
  <dcterms:created xsi:type="dcterms:W3CDTF">2018-01-07T08:39:00Z</dcterms:created>
  <cp:lastPrinted>2019-07-23T15:14:00Z</cp:lastPrinted>
  <dcterms:modified xsi:type="dcterms:W3CDTF">2023-02-03T13:11:16Z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E5DF26F8CAF44D48B91ED544021F40C3</vt:lpwstr>
  </property>
</Properties>
</file>