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成绩和体检复审名单 " sheetId="17" r:id="rId1"/>
  </sheets>
  <externalReferences>
    <externalReference r:id="rId2"/>
  </externalReferences>
  <definedNames>
    <definedName name="_xlnm._FilterDatabase" localSheetId="0" hidden="1">'成绩和体检复审名单 '!$A$2:$XES$2</definedName>
    <definedName name="_xlnm.Print_Titles" localSheetId="0">'成绩和体检复审名单 '!$2:$2</definedName>
    <definedName name="_xlnm.Print_Area" localSheetId="0">'成绩和体检复审名单 '!$A$1:$J$18</definedName>
  </definedNames>
  <calcPr calcId="144525"/>
</workbook>
</file>

<file path=xl/sharedStrings.xml><?xml version="1.0" encoding="utf-8"?>
<sst xmlns="http://schemas.openxmlformats.org/spreadsheetml/2006/main" count="48" uniqueCount="32">
  <si>
    <t>深圳市光明区建筑工务署2025年11月公开招聘一般专干、特聘专干
成绩和体检复审名单</t>
  </si>
  <si>
    <t>序号</t>
  </si>
  <si>
    <t>姓名</t>
  </si>
  <si>
    <t>岗位类型</t>
  </si>
  <si>
    <t>身份证号</t>
  </si>
  <si>
    <t>笔试成绩</t>
  </si>
  <si>
    <t>面试成绩</t>
  </si>
  <si>
    <t>总成绩</t>
  </si>
  <si>
    <t>综合排名</t>
  </si>
  <si>
    <t>是否入围体检及复审</t>
  </si>
  <si>
    <t>备注</t>
  </si>
  <si>
    <t>谭熙</t>
  </si>
  <si>
    <t>一般专干-信访诉求岗</t>
  </si>
  <si>
    <t>是</t>
  </si>
  <si>
    <t>黄寿冬</t>
  </si>
  <si>
    <t>何星机</t>
  </si>
  <si>
    <t>张源捷</t>
  </si>
  <si>
    <t>余柏汶</t>
  </si>
  <si>
    <t>祁珊珊</t>
  </si>
  <si>
    <t>一般专干-工程管理岗</t>
  </si>
  <si>
    <t>朱有成</t>
  </si>
  <si>
    <t>张海钦</t>
  </si>
  <si>
    <t>钟金案</t>
  </si>
  <si>
    <t>面试缺考</t>
  </si>
  <si>
    <t>沈欣茹</t>
  </si>
  <si>
    <t>戴裕华</t>
  </si>
  <si>
    <t>特聘专干-工程管理岗</t>
  </si>
  <si>
    <t>王腾飞</t>
  </si>
  <si>
    <t>向正兴</t>
  </si>
  <si>
    <t>朱敏霞</t>
  </si>
  <si>
    <t>李凤云</t>
  </si>
  <si>
    <t>备注：本次考试1：5进面，笔试占比50%，面试占比50%；其他人员可电话咨询笔试成绩。</t>
  </si>
</sst>
</file>

<file path=xl/styles.xml><?xml version="1.0" encoding="utf-8"?>
<styleSheet xmlns="http://schemas.openxmlformats.org/spreadsheetml/2006/main">
  <numFmts count="6">
    <numFmt numFmtId="176" formatCode="0000000000*******0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10"/>
      <color theme="1"/>
      <name val="宋体"/>
      <charset val="134"/>
      <scheme val="major"/>
    </font>
    <font>
      <sz val="12"/>
      <color theme="1"/>
      <name val="仿宋_GB2312"/>
      <charset val="134"/>
    </font>
    <font>
      <sz val="12"/>
      <color indexed="8"/>
      <name val="宋体"/>
      <charset val="134"/>
    </font>
    <font>
      <b/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/>
    <xf numFmtId="0" fontId="7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0" borderId="0">
      <protection locked="0"/>
    </xf>
    <xf numFmtId="0" fontId="7" fillId="2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5" borderId="11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26" borderId="10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22" borderId="12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22" borderId="10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9" fillId="0" borderId="0">
      <protection locked="0"/>
    </xf>
    <xf numFmtId="0" fontId="7" fillId="7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177" fontId="0" fillId="0" borderId="0" xfId="0" applyNumberFormat="1" applyFill="1" applyBorder="1"/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5" fillId="0" borderId="4" xfId="0" applyFont="1" applyFill="1" applyBorder="1" applyAlignment="1">
      <alignment vertical="center"/>
    </xf>
  </cellXfs>
  <cellStyles count="53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常规 4" xfId="39"/>
    <cellStyle name="40% - 强调文字颜色 4" xfId="40" builtinId="43"/>
    <cellStyle name="20% - 强调文字颜色 1" xfId="41" builtinId="30"/>
    <cellStyle name="常规 2 2" xfId="42"/>
    <cellStyle name="强调文字颜色 5" xfId="43" builtinId="45"/>
    <cellStyle name="汇总" xfId="44" builtinId="25"/>
    <cellStyle name="强调文字颜色 2" xfId="45" builtinId="33"/>
    <cellStyle name="差" xfId="46" builtinId="27"/>
    <cellStyle name="20% - 强调文字颜色 6" xfId="47" builtinId="50"/>
    <cellStyle name="警告文本" xfId="48" builtinId="11"/>
    <cellStyle name="适中" xfId="49" builtinId="28"/>
    <cellStyle name="强调文字颜色 1" xfId="50" builtinId="29"/>
    <cellStyle name="60% - 强调文字颜色 4" xfId="51" builtinId="44"/>
    <cellStyle name="40% - 强调文字颜色 1" xfId="52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un/user/1000/gvfs/smb-share:server=192.168.197.135,share=&#20154;&#20107;&#24037;&#20316;/12 &#32534;&#22806;&#31649;&#29702;/&#19987;&#24178;&#25307;&#32856;/20251110 2025&#24180;11&#26376;&#20844;&#24320;&#25307;&#32856;&#19968;&#33324;&#19987;&#24178;&#12289;&#29305;&#32856;&#19987;&#24178;&#25307;&#32856;&#65288;&#31532;&#19977;&#25209;&#27425;&#65289;/5.&#20307;&#26816;&#22797;&#23457;/1&#22797;&#23457;&#20844;&#21578;//&#20154;&#20107;&#24037;&#20316;/12 &#32534;&#22806;&#31649;&#29702;/&#19987;&#24178;&#25307;&#32856;/20251110 2025&#24180;11&#26376;&#20844;&#24320;&#25307;&#32856;&#19968;&#33324;&#19987;&#24178;&#12289;&#29305;&#32856;&#19987;&#24178;&#25307;&#32856;&#65288;&#31532;&#19977;&#25209;&#27425;&#65289;/4.&#32452;&#32455;&#32771;&#35797;/12 &#31508;&#35797;&#32771;&#29983;&#31614;&#21040;&#34920;&#12289;&#24231;&#20301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座位表"/>
      <sheetName val="座位表 (2)"/>
      <sheetName val="签到表"/>
    </sheetNames>
    <sheetDataSet>
      <sheetData sheetId="0"/>
      <sheetData sheetId="1">
        <row r="256">
          <cell r="D256" t="str">
            <v>谭熙</v>
          </cell>
          <cell r="E256" t="str">
            <v>500234********9574</v>
          </cell>
        </row>
        <row r="257">
          <cell r="D257" t="str">
            <v>张源捷</v>
          </cell>
          <cell r="E257" t="str">
            <v>440304********6319</v>
          </cell>
        </row>
        <row r="258">
          <cell r="D258" t="str">
            <v>黄寿冬</v>
          </cell>
          <cell r="E258" t="str">
            <v>362326********4512</v>
          </cell>
        </row>
        <row r="259">
          <cell r="D259" t="str">
            <v>何星机</v>
          </cell>
          <cell r="E259" t="str">
            <v>445323********0919</v>
          </cell>
        </row>
        <row r="260">
          <cell r="D260" t="str">
            <v>余柏汶</v>
          </cell>
          <cell r="E260" t="str">
            <v>441502********0236</v>
          </cell>
        </row>
        <row r="261">
          <cell r="D261" t="str">
            <v>祁珊珊</v>
          </cell>
          <cell r="E261" t="str">
            <v>320721********1022</v>
          </cell>
        </row>
        <row r="262">
          <cell r="D262" t="str">
            <v>张海钦</v>
          </cell>
          <cell r="E262" t="str">
            <v>440582********4512</v>
          </cell>
        </row>
        <row r="263">
          <cell r="D263" t="str">
            <v>钟金案</v>
          </cell>
          <cell r="E263" t="str">
            <v>441624********3518</v>
          </cell>
        </row>
        <row r="264">
          <cell r="D264" t="str">
            <v>朱有成</v>
          </cell>
          <cell r="E264" t="str">
            <v>230183********1210</v>
          </cell>
        </row>
        <row r="265">
          <cell r="D265" t="str">
            <v>沈欣茹</v>
          </cell>
          <cell r="E265" t="str">
            <v>350624********0025</v>
          </cell>
        </row>
        <row r="266">
          <cell r="D266" t="str">
            <v>戴裕华</v>
          </cell>
          <cell r="E266" t="str">
            <v>441424********2837</v>
          </cell>
        </row>
        <row r="267">
          <cell r="D267" t="str">
            <v>王腾飞</v>
          </cell>
          <cell r="E267" t="str">
            <v>429006********1532</v>
          </cell>
        </row>
        <row r="268">
          <cell r="D268" t="str">
            <v>朱敏霞</v>
          </cell>
          <cell r="E268" t="str">
            <v>440902********1222</v>
          </cell>
        </row>
        <row r="269">
          <cell r="D269" t="str">
            <v>向正兴</v>
          </cell>
          <cell r="E269" t="str">
            <v>450323********2116</v>
          </cell>
        </row>
        <row r="270">
          <cell r="D270" t="str">
            <v>李凤云</v>
          </cell>
          <cell r="E270" t="str">
            <v>412829********4849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showGridLines="0" tabSelected="1" view="pageBreakPreview" zoomScaleNormal="90" workbookViewId="0">
      <pane ySplit="2" topLeftCell="A3" activePane="bottomLeft" state="frozen"/>
      <selection/>
      <selection pane="bottomLeft" activeCell="I8" sqref="I8"/>
    </sheetView>
  </sheetViews>
  <sheetFormatPr defaultColWidth="9" defaultRowHeight="14.25"/>
  <cols>
    <col min="1" max="1" width="6.625" style="1" customWidth="1"/>
    <col min="2" max="2" width="14.625" style="2" customWidth="1"/>
    <col min="3" max="3" width="27.875" style="1" customWidth="1"/>
    <col min="4" max="4" width="28.5" style="1" customWidth="1"/>
    <col min="5" max="5" width="13.75" style="1" customWidth="1"/>
    <col min="6" max="6" width="12.375" style="1" customWidth="1"/>
    <col min="7" max="7" width="13.75" style="3" customWidth="1"/>
    <col min="8" max="8" width="10.625" style="1" customWidth="1"/>
    <col min="9" max="9" width="14.625" style="1" customWidth="1"/>
    <col min="10" max="10" width="12.5" style="1" customWidth="1"/>
    <col min="11" max="16373" width="9" style="1"/>
  </cols>
  <sheetData>
    <row r="1" ht="69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11" t="s">
        <v>7</v>
      </c>
      <c r="H2" s="5" t="s">
        <v>8</v>
      </c>
      <c r="I2" s="5" t="s">
        <v>9</v>
      </c>
      <c r="J2" s="5" t="s">
        <v>10</v>
      </c>
    </row>
    <row r="3" ht="40" customHeight="1" spans="1:10">
      <c r="A3" s="6">
        <f>--SUBTOTAL(103,$B$3:B3)</f>
        <v>1</v>
      </c>
      <c r="B3" s="7" t="s">
        <v>11</v>
      </c>
      <c r="C3" s="7" t="s">
        <v>12</v>
      </c>
      <c r="D3" s="8" t="str">
        <f>_xlfn.XLOOKUP(B3,'[1]座位表 (2)'!$D$256:$D$270,'[1]座位表 (2)'!$E$256:$E$270)</f>
        <v>500234********9574</v>
      </c>
      <c r="E3" s="12">
        <v>81.5</v>
      </c>
      <c r="F3" s="12">
        <v>85.4</v>
      </c>
      <c r="G3" s="13">
        <v>83.45</v>
      </c>
      <c r="H3" s="6">
        <v>1</v>
      </c>
      <c r="I3" s="6" t="s">
        <v>13</v>
      </c>
      <c r="J3" s="14"/>
    </row>
    <row r="4" ht="40" customHeight="1" spans="1:10">
      <c r="A4" s="6">
        <f>--SUBTOTAL(103,$B$3:B4)</f>
        <v>2</v>
      </c>
      <c r="B4" s="7" t="s">
        <v>14</v>
      </c>
      <c r="C4" s="7" t="s">
        <v>12</v>
      </c>
      <c r="D4" s="8" t="str">
        <f>_xlfn.XLOOKUP(B4,'[1]座位表 (2)'!$D$256:$D$270,'[1]座位表 (2)'!$E$256:$E$270)</f>
        <v>362326********4512</v>
      </c>
      <c r="E4" s="12">
        <v>78</v>
      </c>
      <c r="F4" s="12">
        <v>83.8</v>
      </c>
      <c r="G4" s="13">
        <v>80.9</v>
      </c>
      <c r="H4" s="6">
        <v>2</v>
      </c>
      <c r="I4" s="6"/>
      <c r="J4" s="14"/>
    </row>
    <row r="5" ht="40" customHeight="1" spans="1:10">
      <c r="A5" s="6">
        <f>--SUBTOTAL(103,$B$3:B5)</f>
        <v>3</v>
      </c>
      <c r="B5" s="7" t="s">
        <v>15</v>
      </c>
      <c r="C5" s="7" t="s">
        <v>12</v>
      </c>
      <c r="D5" s="8" t="str">
        <f>_xlfn.XLOOKUP(B5,'[1]座位表 (2)'!$D$256:$D$270,'[1]座位表 (2)'!$E$256:$E$270)</f>
        <v>445323********0919</v>
      </c>
      <c r="E5" s="12">
        <v>78</v>
      </c>
      <c r="F5" s="12">
        <v>82.6</v>
      </c>
      <c r="G5" s="13">
        <v>80.3</v>
      </c>
      <c r="H5" s="6">
        <v>3</v>
      </c>
      <c r="I5" s="6"/>
      <c r="J5" s="14"/>
    </row>
    <row r="6" ht="40" customHeight="1" spans="1:10">
      <c r="A6" s="6">
        <f>--SUBTOTAL(103,$B$3:B6)</f>
        <v>4</v>
      </c>
      <c r="B6" s="7" t="s">
        <v>16</v>
      </c>
      <c r="C6" s="7" t="s">
        <v>12</v>
      </c>
      <c r="D6" s="8" t="str">
        <f>_xlfn.XLOOKUP(B6,'[1]座位表 (2)'!$D$256:$D$270,'[1]座位表 (2)'!$E$256:$E$270)</f>
        <v>440304********6319</v>
      </c>
      <c r="E6" s="12">
        <v>78.5</v>
      </c>
      <c r="F6" s="12">
        <v>80.8</v>
      </c>
      <c r="G6" s="13">
        <v>79.65</v>
      </c>
      <c r="H6" s="6">
        <v>4</v>
      </c>
      <c r="I6" s="6"/>
      <c r="J6" s="14"/>
    </row>
    <row r="7" ht="40" customHeight="1" spans="1:10">
      <c r="A7" s="6">
        <f>--SUBTOTAL(103,$B$3:B7)</f>
        <v>5</v>
      </c>
      <c r="B7" s="7" t="s">
        <v>17</v>
      </c>
      <c r="C7" s="7" t="s">
        <v>12</v>
      </c>
      <c r="D7" s="8" t="str">
        <f>_xlfn.XLOOKUP(B7,'[1]座位表 (2)'!$D$256:$D$270,'[1]座位表 (2)'!$E$256:$E$270)</f>
        <v>441502********0236</v>
      </c>
      <c r="E7" s="12">
        <v>75.5</v>
      </c>
      <c r="F7" s="12">
        <v>22.6</v>
      </c>
      <c r="G7" s="13">
        <v>49.05</v>
      </c>
      <c r="H7" s="6">
        <v>5</v>
      </c>
      <c r="I7" s="6"/>
      <c r="J7" s="7"/>
    </row>
    <row r="8" ht="40" customHeight="1" spans="1:10">
      <c r="A8" s="6">
        <f>--SUBTOTAL(103,$B$3:B8)</f>
        <v>6</v>
      </c>
      <c r="B8" s="7" t="s">
        <v>18</v>
      </c>
      <c r="C8" s="7" t="s">
        <v>19</v>
      </c>
      <c r="D8" s="8" t="str">
        <f>_xlfn.XLOOKUP(B8,'[1]座位表 (2)'!$D$256:$D$270,'[1]座位表 (2)'!$E$256:$E$270)</f>
        <v>320721********1022</v>
      </c>
      <c r="E8" s="12">
        <v>84.5</v>
      </c>
      <c r="F8" s="12">
        <v>85.8</v>
      </c>
      <c r="G8" s="13">
        <v>85.15</v>
      </c>
      <c r="H8" s="6">
        <v>1</v>
      </c>
      <c r="I8" s="6" t="s">
        <v>13</v>
      </c>
      <c r="J8" s="14"/>
    </row>
    <row r="9" ht="40" customHeight="1" spans="1:10">
      <c r="A9" s="6">
        <f>--SUBTOTAL(103,$B$3:B9)</f>
        <v>7</v>
      </c>
      <c r="B9" s="7" t="s">
        <v>20</v>
      </c>
      <c r="C9" s="7" t="s">
        <v>19</v>
      </c>
      <c r="D9" s="8" t="str">
        <f>_xlfn.XLOOKUP(B9,'[1]座位表 (2)'!$D$256:$D$270,'[1]座位表 (2)'!$E$256:$E$270)</f>
        <v>230183********1210</v>
      </c>
      <c r="E9" s="12">
        <v>76.5</v>
      </c>
      <c r="F9" s="12">
        <v>82.2</v>
      </c>
      <c r="G9" s="13">
        <v>79.35</v>
      </c>
      <c r="H9" s="6">
        <v>2</v>
      </c>
      <c r="I9" s="6"/>
      <c r="J9" s="14"/>
    </row>
    <row r="10" ht="40" customHeight="1" spans="1:10">
      <c r="A10" s="6">
        <f>--SUBTOTAL(103,$B$3:B10)</f>
        <v>8</v>
      </c>
      <c r="B10" s="7" t="s">
        <v>21</v>
      </c>
      <c r="C10" s="7" t="s">
        <v>19</v>
      </c>
      <c r="D10" s="8" t="str">
        <f>_xlfn.XLOOKUP(B10,'[1]座位表 (2)'!$D$256:$D$270,'[1]座位表 (2)'!$E$256:$E$270)</f>
        <v>440582********4512</v>
      </c>
      <c r="E10" s="12">
        <v>79.5</v>
      </c>
      <c r="F10" s="12">
        <v>73.2</v>
      </c>
      <c r="G10" s="13">
        <v>76.35</v>
      </c>
      <c r="H10" s="6">
        <v>3</v>
      </c>
      <c r="I10" s="6"/>
      <c r="J10" s="14"/>
    </row>
    <row r="11" ht="40" customHeight="1" spans="1:10">
      <c r="A11" s="6">
        <f>--SUBTOTAL(103,$B$3:B11)</f>
        <v>9</v>
      </c>
      <c r="B11" s="7" t="s">
        <v>22</v>
      </c>
      <c r="C11" s="7" t="s">
        <v>19</v>
      </c>
      <c r="D11" s="8" t="str">
        <f>_xlfn.XLOOKUP(B11,'[1]座位表 (2)'!$D$256:$D$270,'[1]座位表 (2)'!$E$256:$E$270)</f>
        <v>441624********3518</v>
      </c>
      <c r="E11" s="12">
        <v>78</v>
      </c>
      <c r="F11" s="12">
        <v>0</v>
      </c>
      <c r="G11" s="13">
        <v>39</v>
      </c>
      <c r="H11" s="6">
        <v>4</v>
      </c>
      <c r="I11" s="6"/>
      <c r="J11" s="7" t="s">
        <v>23</v>
      </c>
    </row>
    <row r="12" ht="40" customHeight="1" spans="1:10">
      <c r="A12" s="6">
        <f>--SUBTOTAL(103,$B$3:B12)</f>
        <v>10</v>
      </c>
      <c r="B12" s="7" t="s">
        <v>24</v>
      </c>
      <c r="C12" s="7" t="s">
        <v>19</v>
      </c>
      <c r="D12" s="8" t="str">
        <f>_xlfn.XLOOKUP(B12,'[1]座位表 (2)'!$D$256:$D$270,'[1]座位表 (2)'!$E$256:$E$270)</f>
        <v>350624********0025</v>
      </c>
      <c r="E12" s="12">
        <v>74</v>
      </c>
      <c r="F12" s="12">
        <v>0</v>
      </c>
      <c r="G12" s="13">
        <v>37</v>
      </c>
      <c r="H12" s="6">
        <v>5</v>
      </c>
      <c r="I12" s="6"/>
      <c r="J12" s="7" t="s">
        <v>23</v>
      </c>
    </row>
    <row r="13" ht="40" customHeight="1" spans="1:10">
      <c r="A13" s="6">
        <f>--SUBTOTAL(103,$B$3:B13)</f>
        <v>11</v>
      </c>
      <c r="B13" s="7" t="s">
        <v>25</v>
      </c>
      <c r="C13" s="7" t="s">
        <v>26</v>
      </c>
      <c r="D13" s="8" t="str">
        <f>_xlfn.XLOOKUP(B13,'[1]座位表 (2)'!$D$256:$D$270,'[1]座位表 (2)'!$E$256:$E$270)</f>
        <v>441424********2837</v>
      </c>
      <c r="E13" s="12">
        <v>87</v>
      </c>
      <c r="F13" s="12">
        <v>87.6</v>
      </c>
      <c r="G13" s="13">
        <v>87.3</v>
      </c>
      <c r="H13" s="6">
        <v>1</v>
      </c>
      <c r="I13" s="6" t="s">
        <v>13</v>
      </c>
      <c r="J13" s="14"/>
    </row>
    <row r="14" ht="40" customHeight="1" spans="1:10">
      <c r="A14" s="6">
        <f>--SUBTOTAL(103,$B$3:B14)</f>
        <v>12</v>
      </c>
      <c r="B14" s="7" t="s">
        <v>27</v>
      </c>
      <c r="C14" s="7" t="s">
        <v>26</v>
      </c>
      <c r="D14" s="8" t="str">
        <f>_xlfn.XLOOKUP(B14,'[1]座位表 (2)'!$D$256:$D$270,'[1]座位表 (2)'!$E$256:$E$270)</f>
        <v>429006********1532</v>
      </c>
      <c r="E14" s="12">
        <v>85</v>
      </c>
      <c r="F14" s="12">
        <v>84.4</v>
      </c>
      <c r="G14" s="13">
        <v>84.7</v>
      </c>
      <c r="H14" s="6">
        <v>2</v>
      </c>
      <c r="I14" s="6"/>
      <c r="J14" s="14"/>
    </row>
    <row r="15" ht="40" customHeight="1" spans="1:10">
      <c r="A15" s="6">
        <f>--SUBTOTAL(103,$B$3:B15)</f>
        <v>13</v>
      </c>
      <c r="B15" s="7" t="s">
        <v>28</v>
      </c>
      <c r="C15" s="7" t="s">
        <v>26</v>
      </c>
      <c r="D15" s="8" t="str">
        <f>_xlfn.XLOOKUP(B15,'[1]座位表 (2)'!$D$256:$D$270,'[1]座位表 (2)'!$E$256:$E$270)</f>
        <v>450323********2116</v>
      </c>
      <c r="E15" s="12">
        <v>84</v>
      </c>
      <c r="F15" s="12">
        <v>83</v>
      </c>
      <c r="G15" s="13">
        <v>83.5</v>
      </c>
      <c r="H15" s="6">
        <v>3</v>
      </c>
      <c r="I15" s="6"/>
      <c r="J15" s="14"/>
    </row>
    <row r="16" ht="40" customHeight="1" spans="1:10">
      <c r="A16" s="6">
        <f>--SUBTOTAL(103,$B$3:B16)</f>
        <v>14</v>
      </c>
      <c r="B16" s="7" t="s">
        <v>29</v>
      </c>
      <c r="C16" s="7" t="s">
        <v>26</v>
      </c>
      <c r="D16" s="8" t="str">
        <f>_xlfn.XLOOKUP(B16,'[1]座位表 (2)'!$D$256:$D$270,'[1]座位表 (2)'!$E$256:$E$270)</f>
        <v>440902********1222</v>
      </c>
      <c r="E16" s="12">
        <v>84</v>
      </c>
      <c r="F16" s="12">
        <v>82.6</v>
      </c>
      <c r="G16" s="13">
        <v>83.3</v>
      </c>
      <c r="H16" s="6">
        <v>4</v>
      </c>
      <c r="I16" s="6"/>
      <c r="J16" s="14"/>
    </row>
    <row r="17" ht="40" customHeight="1" spans="1:10">
      <c r="A17" s="6">
        <f>--SUBTOTAL(103,$B$3:B17)</f>
        <v>15</v>
      </c>
      <c r="B17" s="7" t="s">
        <v>30</v>
      </c>
      <c r="C17" s="7" t="s">
        <v>26</v>
      </c>
      <c r="D17" s="8" t="str">
        <f>_xlfn.XLOOKUP(B17,'[1]座位表 (2)'!$D$256:$D$270,'[1]座位表 (2)'!$E$256:$E$270)</f>
        <v>412829********4849</v>
      </c>
      <c r="E17" s="12">
        <v>83.5</v>
      </c>
      <c r="F17" s="12">
        <v>0</v>
      </c>
      <c r="G17" s="13">
        <v>41.75</v>
      </c>
      <c r="H17" s="6">
        <v>5</v>
      </c>
      <c r="I17" s="6"/>
      <c r="J17" s="7" t="s">
        <v>23</v>
      </c>
    </row>
    <row r="18" ht="40" customHeight="1" spans="1:10">
      <c r="A18" s="9" t="s">
        <v>31</v>
      </c>
      <c r="B18" s="10"/>
      <c r="C18" s="10"/>
      <c r="D18" s="10"/>
      <c r="E18" s="10"/>
      <c r="F18" s="10"/>
      <c r="G18" s="10"/>
      <c r="H18" s="10"/>
      <c r="I18" s="10"/>
      <c r="J18" s="15"/>
    </row>
  </sheetData>
  <mergeCells count="1">
    <mergeCell ref="A1:J1"/>
  </mergeCells>
  <conditionalFormatting sqref="D3:F17">
    <cfRule type="cellIs" dxfId="0" priority="1" operator="equal">
      <formula>"$G$4=$I$4"</formula>
    </cfRule>
    <cfRule type="cellIs" dxfId="0" priority="2" operator="equal">
      <formula>"$G$=$I$"</formula>
    </cfRule>
    <cfRule type="cellIs" dxfId="0" priority="3" operator="equal">
      <formula>421123000000000000</formula>
    </cfRule>
  </conditionalFormatting>
  <printOptions horizontalCentered="1"/>
  <pageMargins left="0.354166666666667" right="0.251388888888889" top="0.747916666666667" bottom="0.275" header="0.298611111111111" footer="0.298611111111111"/>
  <pageSetup paperSize="9" scale="6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成绩和体检复审名单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zyl</cp:lastModifiedBy>
  <dcterms:created xsi:type="dcterms:W3CDTF">2006-09-17T08:00:00Z</dcterms:created>
  <dcterms:modified xsi:type="dcterms:W3CDTF">2025-12-16T10:18:44Z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KSOReadingLayout">
    <vt:bool>true</vt:bool>
  </property>
  <property fmtid="{D5CDD505-2E9C-101B-9397-08002B2CF9AE}" pid="4" name="ICV">
    <vt:lpwstr>DB9B8884484D4E659070A54703EE419E_13</vt:lpwstr>
  </property>
</Properties>
</file>