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sheetId="1" r:id="rId1"/>
  </sheets>
  <definedNames>
    <definedName name="_xlnm._FilterDatabase" localSheetId="0" hidden="1">Sheet1!$A$2:$L$1829</definedName>
  </definedNames>
  <calcPr calcId="144525"/>
</workbook>
</file>

<file path=xl/sharedStrings.xml><?xml version="1.0" encoding="utf-8"?>
<sst xmlns="http://schemas.openxmlformats.org/spreadsheetml/2006/main" count="6791" uniqueCount="3923">
  <si>
    <t>2023年度光明区户籍公共租赁住房在册轮候家庭通过租赁社会存量住房筹集房源补租家庭补贴发放资格核查及信息变更情况表（2025年第四季度）</t>
  </si>
  <si>
    <t>序号</t>
  </si>
  <si>
    <t>姓名</t>
  </si>
  <si>
    <t>身份证号</t>
  </si>
  <si>
    <t>成员类型</t>
  </si>
  <si>
    <t>备案回执号</t>
  </si>
  <si>
    <t>有效家庭人口数</t>
  </si>
  <si>
    <t>补租面积（㎡）</t>
  </si>
  <si>
    <t>发放标准（元/㎡/月）</t>
  </si>
  <si>
    <t>月发放金额（元）</t>
  </si>
  <si>
    <t>发放时间段</t>
  </si>
  <si>
    <t>发放金额（元）</t>
  </si>
  <si>
    <t>备注</t>
  </si>
  <si>
    <t>谢*</t>
  </si>
  <si>
    <t>5113231987*******8</t>
  </si>
  <si>
    <t>申请人</t>
  </si>
  <si>
    <t>BHJ009619</t>
  </si>
  <si>
    <t>2025.10-2025.12</t>
  </si>
  <si>
    <t>杨*燕</t>
  </si>
  <si>
    <t>5113231988*******9</t>
  </si>
  <si>
    <t>申请人配偶</t>
  </si>
  <si>
    <t>谢*欣</t>
  </si>
  <si>
    <t>4403062019*******2</t>
  </si>
  <si>
    <t>申请人未成年子女</t>
  </si>
  <si>
    <t>谢*淇</t>
  </si>
  <si>
    <t>5113232013*******5</t>
  </si>
  <si>
    <t>刘*贵</t>
  </si>
  <si>
    <t>4307231986*******7</t>
  </si>
  <si>
    <t>BHR004282</t>
  </si>
  <si>
    <t>王*丽</t>
  </si>
  <si>
    <t>3303241985*******6</t>
  </si>
  <si>
    <t>刘*奇</t>
  </si>
  <si>
    <t>4307232013*******9</t>
  </si>
  <si>
    <t>庄*珊</t>
  </si>
  <si>
    <t>4452221987*******8</t>
  </si>
  <si>
    <t>BHR00049135</t>
  </si>
  <si>
    <t>邓*</t>
  </si>
  <si>
    <t>4502041982*******8</t>
  </si>
  <si>
    <t>邓*颐</t>
  </si>
  <si>
    <t>4403032015*******8</t>
  </si>
  <si>
    <t>邓*睿</t>
  </si>
  <si>
    <t>4403032017*******4</t>
  </si>
  <si>
    <t>刘*</t>
  </si>
  <si>
    <t>4306231982*******7</t>
  </si>
  <si>
    <t>BHR00094957</t>
  </si>
  <si>
    <t>李*林</t>
  </si>
  <si>
    <t>4403112023*******6</t>
  </si>
  <si>
    <t>陈*</t>
  </si>
  <si>
    <t>4409821992*******5</t>
  </si>
  <si>
    <t>BHR00107105</t>
  </si>
  <si>
    <t>庄*琪</t>
  </si>
  <si>
    <t>4403061990*******9</t>
  </si>
  <si>
    <t>陈*萱</t>
  </si>
  <si>
    <t>4403062017*******0</t>
  </si>
  <si>
    <t>邓*欢</t>
  </si>
  <si>
    <t>4403061985*******0</t>
  </si>
  <si>
    <t>BHR00110074</t>
  </si>
  <si>
    <t>占*静</t>
  </si>
  <si>
    <t>4408251995*******3</t>
  </si>
  <si>
    <t>邓*杰</t>
  </si>
  <si>
    <t>4403062019*******4</t>
  </si>
  <si>
    <t>邓*德</t>
  </si>
  <si>
    <t>4403112023*******7</t>
  </si>
  <si>
    <t>吴*坤</t>
  </si>
  <si>
    <t>4409221976*******3</t>
  </si>
  <si>
    <t>BHR00122809</t>
  </si>
  <si>
    <t>麦*仪</t>
  </si>
  <si>
    <t>4407221969*******1</t>
  </si>
  <si>
    <t>叶*花</t>
  </si>
  <si>
    <t>3607231984*******6</t>
  </si>
  <si>
    <t>BHR00125844</t>
  </si>
  <si>
    <t>蓝*红</t>
  </si>
  <si>
    <t>3621241981*******9</t>
  </si>
  <si>
    <t>蓝*</t>
  </si>
  <si>
    <t>4403042013*******8</t>
  </si>
  <si>
    <t>4403042016*******9</t>
  </si>
  <si>
    <t>刘*权</t>
  </si>
  <si>
    <t>4408021983*******0</t>
  </si>
  <si>
    <t>BHR00127469</t>
  </si>
  <si>
    <t>郑*村</t>
  </si>
  <si>
    <t>4403011973*******1</t>
  </si>
  <si>
    <t>BHR00129933</t>
  </si>
  <si>
    <t>麦*弟</t>
  </si>
  <si>
    <t>4403061975*******X</t>
  </si>
  <si>
    <t>郑*健</t>
  </si>
  <si>
    <t>4403062007*******2</t>
  </si>
  <si>
    <t>申请人成年子女</t>
  </si>
  <si>
    <t>郑*康</t>
  </si>
  <si>
    <t>4403062007*******9</t>
  </si>
  <si>
    <t>温*燕</t>
  </si>
  <si>
    <t>4403061982*******5</t>
  </si>
  <si>
    <t>BHR00130961</t>
  </si>
  <si>
    <t>张*容</t>
  </si>
  <si>
    <t>4416221980*******6</t>
  </si>
  <si>
    <t>BHR00135483</t>
  </si>
  <si>
    <t>何*金</t>
  </si>
  <si>
    <t>4311241986*******1</t>
  </si>
  <si>
    <t>BHR00149026</t>
  </si>
  <si>
    <t>何*广</t>
  </si>
  <si>
    <t>3413232011*******9</t>
  </si>
  <si>
    <t>赵*丽</t>
  </si>
  <si>
    <t>3622291976*******9</t>
  </si>
  <si>
    <t>BHR00182157</t>
  </si>
  <si>
    <t>租赁地址变更</t>
  </si>
  <si>
    <t>王*</t>
  </si>
  <si>
    <t>3622291975*******6</t>
  </si>
  <si>
    <t>赵*娜</t>
  </si>
  <si>
    <t>4102041985*******6</t>
  </si>
  <si>
    <t>BHR00186800</t>
  </si>
  <si>
    <t>李*松</t>
  </si>
  <si>
    <t>4102251982*******5</t>
  </si>
  <si>
    <t>李*宏</t>
  </si>
  <si>
    <t>4102252013*******8</t>
  </si>
  <si>
    <t>李*圆</t>
  </si>
  <si>
    <t>4102252016*******7</t>
  </si>
  <si>
    <t>卢*星</t>
  </si>
  <si>
    <t>3604241985*******7</t>
  </si>
  <si>
    <t>BHR00200934</t>
  </si>
  <si>
    <t>陈*云</t>
  </si>
  <si>
    <t>4405061985*******0</t>
  </si>
  <si>
    <t>卢*婷</t>
  </si>
  <si>
    <t>3604242015*******8</t>
  </si>
  <si>
    <t>卢*毅</t>
  </si>
  <si>
    <t>4403062017*******1</t>
  </si>
  <si>
    <t>黄*平</t>
  </si>
  <si>
    <t>4414811988*******3</t>
  </si>
  <si>
    <t>BHR00204608</t>
  </si>
  <si>
    <t>吴*林</t>
  </si>
  <si>
    <t>3607321988*******7</t>
  </si>
  <si>
    <t>吴*腾</t>
  </si>
  <si>
    <t>4414812014*******4</t>
  </si>
  <si>
    <t>张*莲</t>
  </si>
  <si>
    <t>4413221983*******7</t>
  </si>
  <si>
    <t>BHR00207555</t>
  </si>
  <si>
    <t>徐*峰</t>
  </si>
  <si>
    <t>4305241981*******6</t>
  </si>
  <si>
    <t>徐*博</t>
  </si>
  <si>
    <t>4413222014*******0</t>
  </si>
  <si>
    <t>徐*棋</t>
  </si>
  <si>
    <t>4413222017*******X</t>
  </si>
  <si>
    <t>钟*玉</t>
  </si>
  <si>
    <t>5113021988*******X</t>
  </si>
  <si>
    <t>BHR00208159</t>
  </si>
  <si>
    <t>陈*成</t>
  </si>
  <si>
    <t>4403042018*******2</t>
  </si>
  <si>
    <t>4208221988*******1</t>
  </si>
  <si>
    <t>BHR00209994</t>
  </si>
  <si>
    <t>代*智</t>
  </si>
  <si>
    <t>3422241984*******4</t>
  </si>
  <si>
    <t>代*</t>
  </si>
  <si>
    <t>3413232011*******7</t>
  </si>
  <si>
    <t>代*闻</t>
  </si>
  <si>
    <t>4403112021*******8</t>
  </si>
  <si>
    <t>龚*梅</t>
  </si>
  <si>
    <t>4403061992*******4</t>
  </si>
  <si>
    <t>BHR00215465</t>
  </si>
  <si>
    <t>谭*娟</t>
  </si>
  <si>
    <t>4403112020*******X</t>
  </si>
  <si>
    <t>幸*亨</t>
  </si>
  <si>
    <t>4414811985*******4</t>
  </si>
  <si>
    <t>BHR00217859</t>
  </si>
  <si>
    <t>夏*华</t>
  </si>
  <si>
    <t>4418021989*******8</t>
  </si>
  <si>
    <t>幸*皓</t>
  </si>
  <si>
    <t>4414812010*******9</t>
  </si>
  <si>
    <t>幸*淇</t>
  </si>
  <si>
    <t>4414812012*******1</t>
  </si>
  <si>
    <t>胡*干</t>
  </si>
  <si>
    <t>4211261987*******1</t>
  </si>
  <si>
    <t>BHR00218661</t>
  </si>
  <si>
    <t>2025.10-2025.10</t>
  </si>
  <si>
    <t>2025/10/15购买商品房，2025年11起停发补贴</t>
  </si>
  <si>
    <t>孙*</t>
  </si>
  <si>
    <t>4306821990*******1</t>
  </si>
  <si>
    <t>胡*誉</t>
  </si>
  <si>
    <t>4211262015*******7</t>
  </si>
  <si>
    <t>冯*涛</t>
  </si>
  <si>
    <t>4211821990*******6</t>
  </si>
  <si>
    <t>BHR00219492</t>
  </si>
  <si>
    <t>李*姣</t>
  </si>
  <si>
    <t>3408241990*******6</t>
  </si>
  <si>
    <t>冯*然</t>
  </si>
  <si>
    <t>4403062022*******X</t>
  </si>
  <si>
    <t>张*芹</t>
  </si>
  <si>
    <t>4210031980*******9</t>
  </si>
  <si>
    <t>BHR00222245</t>
  </si>
  <si>
    <t>施*才</t>
  </si>
  <si>
    <t>4209221978*******0</t>
  </si>
  <si>
    <t>施*欣</t>
  </si>
  <si>
    <t>4209222012*******1</t>
  </si>
  <si>
    <t>4210032005*******9</t>
  </si>
  <si>
    <t>曾*</t>
  </si>
  <si>
    <t>4416221992*******7</t>
  </si>
  <si>
    <t>BHR00222339</t>
  </si>
  <si>
    <t>顾*惠</t>
  </si>
  <si>
    <t>4416251990*******3</t>
  </si>
  <si>
    <t>BHR00222529</t>
  </si>
  <si>
    <t>黄*君</t>
  </si>
  <si>
    <t>4403061990*******4</t>
  </si>
  <si>
    <t>黄*玥</t>
  </si>
  <si>
    <t>4403112022*******X</t>
  </si>
  <si>
    <t>毛*</t>
  </si>
  <si>
    <t>3624221990*******5</t>
  </si>
  <si>
    <t>BHR00230558</t>
  </si>
  <si>
    <t>徐*玲</t>
  </si>
  <si>
    <t>3602811990*******X</t>
  </si>
  <si>
    <t>3608222013*******7</t>
  </si>
  <si>
    <t>毛*文</t>
  </si>
  <si>
    <t>3608222016*******2</t>
  </si>
  <si>
    <t>李*顺</t>
  </si>
  <si>
    <t>5130291987*******7</t>
  </si>
  <si>
    <t>BHR00230979</t>
  </si>
  <si>
    <t>张*军</t>
  </si>
  <si>
    <t>5130291986*******1</t>
  </si>
  <si>
    <t>张*</t>
  </si>
  <si>
    <t>5117242013*******8</t>
  </si>
  <si>
    <t>5117242016*******0</t>
  </si>
  <si>
    <t>谌*</t>
  </si>
  <si>
    <t>4309231987*******9</t>
  </si>
  <si>
    <t>BHR00234963</t>
  </si>
  <si>
    <t>未提交续签租赁合同等材料，原租赁合同到期时间为2025/5/23，2025年第四季度补贴发放至2025/5/23。</t>
  </si>
  <si>
    <t>王*磊</t>
  </si>
  <si>
    <t>3203811987*******7</t>
  </si>
  <si>
    <t>谌*晨</t>
  </si>
  <si>
    <t>4309232016*******0</t>
  </si>
  <si>
    <t>周*德</t>
  </si>
  <si>
    <t>4409821986*******5</t>
  </si>
  <si>
    <t>BHR00238156</t>
  </si>
  <si>
    <t>邢*燕</t>
  </si>
  <si>
    <t>6224211989*******0</t>
  </si>
  <si>
    <t>周*桐</t>
  </si>
  <si>
    <t>4409822013*******6</t>
  </si>
  <si>
    <t>周*宸</t>
  </si>
  <si>
    <t>4409822015*******9</t>
  </si>
  <si>
    <t>吕*</t>
  </si>
  <si>
    <t>4115241988*******0</t>
  </si>
  <si>
    <t>BHR00238288</t>
  </si>
  <si>
    <t>未按要求提交续签合同，原租赁合同到期时间为2025/12/30，2025年第四季度补贴发放至2025/12/30。</t>
  </si>
  <si>
    <t>吕*阳</t>
  </si>
  <si>
    <t>4115242015*******6</t>
  </si>
  <si>
    <t>郑*</t>
  </si>
  <si>
    <t>3625221988*******X</t>
  </si>
  <si>
    <t>BHR00240451</t>
  </si>
  <si>
    <t>肖*光</t>
  </si>
  <si>
    <t>4213021991*******7</t>
  </si>
  <si>
    <t>李*朋</t>
  </si>
  <si>
    <t>4414241992*******3</t>
  </si>
  <si>
    <t>BHR00242762</t>
  </si>
  <si>
    <t>潘*萍</t>
  </si>
  <si>
    <t>4414211994*******5</t>
  </si>
  <si>
    <t>李*彤</t>
  </si>
  <si>
    <t>4403112022*******0</t>
  </si>
  <si>
    <t>何*武</t>
  </si>
  <si>
    <t>4310261988*******8</t>
  </si>
  <si>
    <t>BHR00243268</t>
  </si>
  <si>
    <t>聂*</t>
  </si>
  <si>
    <t>4304211991*******7</t>
  </si>
  <si>
    <t>何*蕾</t>
  </si>
  <si>
    <t>4310262015*******5</t>
  </si>
  <si>
    <t>何*勤</t>
  </si>
  <si>
    <t>4403072020*******X</t>
  </si>
  <si>
    <t>黄*全</t>
  </si>
  <si>
    <t>4452241986*******2</t>
  </si>
  <si>
    <t>BHR00246170</t>
  </si>
  <si>
    <t>余*萍</t>
  </si>
  <si>
    <t>4415221989*******X</t>
  </si>
  <si>
    <t>黄*涵</t>
  </si>
  <si>
    <t>4403062016*******2</t>
  </si>
  <si>
    <t>李*源</t>
  </si>
  <si>
    <t>4414211977*******4</t>
  </si>
  <si>
    <t>BHR00246235</t>
  </si>
  <si>
    <t>宋*琴</t>
  </si>
  <si>
    <t>5105021975*******9</t>
  </si>
  <si>
    <t>李*瑶</t>
  </si>
  <si>
    <t>4414212001*******8</t>
  </si>
  <si>
    <t>吴*丽</t>
  </si>
  <si>
    <t>4416241992*******5</t>
  </si>
  <si>
    <t>BHR00247708</t>
  </si>
  <si>
    <t>周*新</t>
  </si>
  <si>
    <t>4452811993*******1</t>
  </si>
  <si>
    <t>周*琦</t>
  </si>
  <si>
    <t>4416242017*******6</t>
  </si>
  <si>
    <t>周*乐</t>
  </si>
  <si>
    <t>4452812020*******7</t>
  </si>
  <si>
    <t>谢*斌</t>
  </si>
  <si>
    <t>4403071987*******1</t>
  </si>
  <si>
    <t>BHR00258355</t>
  </si>
  <si>
    <t>叶*玲</t>
  </si>
  <si>
    <t>4415231994*******0</t>
  </si>
  <si>
    <t>龙*</t>
  </si>
  <si>
    <t>3601031973*******6</t>
  </si>
  <si>
    <t>BHR00259206</t>
  </si>
  <si>
    <t>张*君</t>
  </si>
  <si>
    <t>2301031977*******0</t>
  </si>
  <si>
    <t>张*茜</t>
  </si>
  <si>
    <t>2301032001*******5</t>
  </si>
  <si>
    <t>陈*波</t>
  </si>
  <si>
    <t>3607251988*******X</t>
  </si>
  <si>
    <t>BHR00265187</t>
  </si>
  <si>
    <t>2025.8-2025.12</t>
  </si>
  <si>
    <t>租赁合同已续签，可补发2025/8/21-2025/9/30补贴。</t>
  </si>
  <si>
    <t>李*清</t>
  </si>
  <si>
    <t>3607811990*******0</t>
  </si>
  <si>
    <t>陈*帆</t>
  </si>
  <si>
    <t>3607252014*******0</t>
  </si>
  <si>
    <t>陈*陌</t>
  </si>
  <si>
    <t>4403062019*******7</t>
  </si>
  <si>
    <t>陈*平</t>
  </si>
  <si>
    <t>4311221985*******0</t>
  </si>
  <si>
    <t>BHR00268512</t>
  </si>
  <si>
    <t>蒋*丽</t>
  </si>
  <si>
    <t>4311221985*******3</t>
  </si>
  <si>
    <t>陈*睿</t>
  </si>
  <si>
    <t>4311222012*******0</t>
  </si>
  <si>
    <t>陈*瑜</t>
  </si>
  <si>
    <t>4311222014*******8</t>
  </si>
  <si>
    <t>4128261982*******6</t>
  </si>
  <si>
    <t>BHR00269108</t>
  </si>
  <si>
    <t>4128291985*******3</t>
  </si>
  <si>
    <t>张*娣</t>
  </si>
  <si>
    <t>4117272010*******6</t>
  </si>
  <si>
    <t>张*栋</t>
  </si>
  <si>
    <t>4117272014*******0</t>
  </si>
  <si>
    <t>钟*丽</t>
  </si>
  <si>
    <t>4414241991*******X</t>
  </si>
  <si>
    <t>BHR00269947</t>
  </si>
  <si>
    <t>放弃补租，2026年1月起停发补贴</t>
  </si>
  <si>
    <t>周*宝</t>
  </si>
  <si>
    <t>4409811993*******1</t>
  </si>
  <si>
    <t>周*霖</t>
  </si>
  <si>
    <t>4403052021*******4</t>
  </si>
  <si>
    <t>冯*喜</t>
  </si>
  <si>
    <t>4452811989*******5</t>
  </si>
  <si>
    <t>BHR00272539</t>
  </si>
  <si>
    <t>陈*虹</t>
  </si>
  <si>
    <t>4452811993*******2</t>
  </si>
  <si>
    <t>黄*伟</t>
  </si>
  <si>
    <t>3623301983*******7</t>
  </si>
  <si>
    <t>BHR00277883</t>
  </si>
  <si>
    <t>张*平</t>
  </si>
  <si>
    <t>3623301983*******1</t>
  </si>
  <si>
    <t>黄*妍</t>
  </si>
  <si>
    <t>3611282011*******3</t>
  </si>
  <si>
    <t>黄*</t>
  </si>
  <si>
    <t>3611282012*******0</t>
  </si>
  <si>
    <t>曾*丹</t>
  </si>
  <si>
    <t>4303021984*******7</t>
  </si>
  <si>
    <t>BHR00278131</t>
  </si>
  <si>
    <t>朱*健</t>
  </si>
  <si>
    <t>4303812007*******4</t>
  </si>
  <si>
    <t>陈*彬</t>
  </si>
  <si>
    <t>4309221986*******6</t>
  </si>
  <si>
    <t>BHR00278751</t>
  </si>
  <si>
    <t>陈*军</t>
  </si>
  <si>
    <t>4309031986*******X</t>
  </si>
  <si>
    <t>陈*诚</t>
  </si>
  <si>
    <t>4309032017*******7</t>
  </si>
  <si>
    <t>陈*莀</t>
  </si>
  <si>
    <t>4403052014*******0</t>
  </si>
  <si>
    <t>王*民</t>
  </si>
  <si>
    <t>3621221979*******0</t>
  </si>
  <si>
    <t>BHR00278922</t>
  </si>
  <si>
    <t>王*岚</t>
  </si>
  <si>
    <t>3607822017*******4</t>
  </si>
  <si>
    <t>廖*</t>
  </si>
  <si>
    <t>4414231984*******6</t>
  </si>
  <si>
    <t>BHR00285162</t>
  </si>
  <si>
    <t>/</t>
  </si>
  <si>
    <t>2025/7/21购买商品房，2025年8月起停发补贴，需退回2025/8/1-2025/9/30补贴。</t>
  </si>
  <si>
    <t>张*涛</t>
  </si>
  <si>
    <t>4127261984*******6</t>
  </si>
  <si>
    <t>张*瑜</t>
  </si>
  <si>
    <t>4414232012*******6</t>
  </si>
  <si>
    <t>张*菡</t>
  </si>
  <si>
    <t>4414232014*******9</t>
  </si>
  <si>
    <t>郑*菊</t>
  </si>
  <si>
    <t>4414231987*******6</t>
  </si>
  <si>
    <t>BHR00285627</t>
  </si>
  <si>
    <t>郑*赚</t>
  </si>
  <si>
    <t>4414231983*******9</t>
  </si>
  <si>
    <t>郑*晓</t>
  </si>
  <si>
    <t>4403112020*******0</t>
  </si>
  <si>
    <t>郑*淳</t>
  </si>
  <si>
    <t>刘*平</t>
  </si>
  <si>
    <t>4403071983*******3</t>
  </si>
  <si>
    <t>BHR00286586</t>
  </si>
  <si>
    <t>朱*梅</t>
  </si>
  <si>
    <t>4414231982*******8</t>
  </si>
  <si>
    <t>刘*晖</t>
  </si>
  <si>
    <t>4403062012*******X</t>
  </si>
  <si>
    <t>刘*瑞</t>
  </si>
  <si>
    <t>4403062017*******3</t>
  </si>
  <si>
    <t>韩*通</t>
  </si>
  <si>
    <t>4452221991*******1</t>
  </si>
  <si>
    <t>BHR00288877</t>
  </si>
  <si>
    <t>租赁合同已续签</t>
  </si>
  <si>
    <t>刘*慧</t>
  </si>
  <si>
    <t>4452221994*******6</t>
  </si>
  <si>
    <t>韩*恒</t>
  </si>
  <si>
    <t>4403062016*******3</t>
  </si>
  <si>
    <t>韩*恺</t>
  </si>
  <si>
    <t>4403062018*******4</t>
  </si>
  <si>
    <t>黄*敏</t>
  </si>
  <si>
    <t>4310261993*******4</t>
  </si>
  <si>
    <t>BHR00292685</t>
  </si>
  <si>
    <t>韩*</t>
  </si>
  <si>
    <t>3708301992*******3</t>
  </si>
  <si>
    <t>钟*</t>
  </si>
  <si>
    <t>4414271982*******3</t>
  </si>
  <si>
    <t>BHR00293505</t>
  </si>
  <si>
    <t>未提交续签租赁合同等材料，原租赁合同到期时间为2025/12/30，2025年第四季度补贴发放至2025/12/30。</t>
  </si>
  <si>
    <t>曾*权</t>
  </si>
  <si>
    <t>4403032013*******9</t>
  </si>
  <si>
    <t>4210831988*******X</t>
  </si>
  <si>
    <t>BHR00294567</t>
  </si>
  <si>
    <t>曾*珍</t>
  </si>
  <si>
    <t>4223241984*******7</t>
  </si>
  <si>
    <t>曾*远</t>
  </si>
  <si>
    <t>4212222015*******5</t>
  </si>
  <si>
    <t>曾*诚</t>
  </si>
  <si>
    <t>4212222016*******3</t>
  </si>
  <si>
    <t>周*</t>
  </si>
  <si>
    <t>4128291989*******0</t>
  </si>
  <si>
    <t>BHR00295282</t>
  </si>
  <si>
    <t>张*祁</t>
  </si>
  <si>
    <t>4117242016*******8</t>
  </si>
  <si>
    <t>4403052019*******0</t>
  </si>
  <si>
    <t>陆*艺</t>
  </si>
  <si>
    <t>3411261985*******1</t>
  </si>
  <si>
    <t>BHR00295695</t>
  </si>
  <si>
    <t>郑*香</t>
  </si>
  <si>
    <t>4311281987*******4</t>
  </si>
  <si>
    <t>陆*薇</t>
  </si>
  <si>
    <t>3411262015*******2</t>
  </si>
  <si>
    <t>肖*琪</t>
  </si>
  <si>
    <t>4222021991*******0</t>
  </si>
  <si>
    <t>BHR00295967</t>
  </si>
  <si>
    <t>熊*</t>
  </si>
  <si>
    <t>5222291990*******6</t>
  </si>
  <si>
    <t>许*叶</t>
  </si>
  <si>
    <t>4414231992*******0</t>
  </si>
  <si>
    <t>BHR00296606</t>
  </si>
  <si>
    <t>余*浔</t>
  </si>
  <si>
    <t>3604211993*******1</t>
  </si>
  <si>
    <t>余*翊</t>
  </si>
  <si>
    <t>4403112020*******1</t>
  </si>
  <si>
    <t>陈*芬</t>
  </si>
  <si>
    <t>4414211980*******8</t>
  </si>
  <si>
    <t>BHR00297038</t>
  </si>
  <si>
    <t>翟*希</t>
  </si>
  <si>
    <t>4408832007*******3</t>
  </si>
  <si>
    <t>刘*兰</t>
  </si>
  <si>
    <t>4414811985*******0</t>
  </si>
  <si>
    <t>BHR00297498</t>
  </si>
  <si>
    <t>满*平</t>
  </si>
  <si>
    <t>4312261985*******6</t>
  </si>
  <si>
    <t>满*</t>
  </si>
  <si>
    <t>4312262013*******6</t>
  </si>
  <si>
    <t>满*妍</t>
  </si>
  <si>
    <t>4403062018*******X</t>
  </si>
  <si>
    <t>陈*妹</t>
  </si>
  <si>
    <t>3622261985*******2</t>
  </si>
  <si>
    <t>BHR00298891</t>
  </si>
  <si>
    <t>4208221986*******3</t>
  </si>
  <si>
    <t>陈*涵</t>
  </si>
  <si>
    <t>4208222013*******3</t>
  </si>
  <si>
    <t>黄*华</t>
  </si>
  <si>
    <t>4416211985*******6</t>
  </si>
  <si>
    <t>BHR00300276</t>
  </si>
  <si>
    <t>甘*花</t>
  </si>
  <si>
    <t>4416211984*******7</t>
  </si>
  <si>
    <t>4416212009*******0</t>
  </si>
  <si>
    <t>黄*麟</t>
  </si>
  <si>
    <t>4416212015*******5</t>
  </si>
  <si>
    <t>符*华</t>
  </si>
  <si>
    <t>3607301984*******0</t>
  </si>
  <si>
    <t>BHR00301496</t>
  </si>
  <si>
    <t>符*芳</t>
  </si>
  <si>
    <t>3607301986*******0</t>
  </si>
  <si>
    <t>符*超</t>
  </si>
  <si>
    <t>3607302016*******9</t>
  </si>
  <si>
    <t>符*珺</t>
  </si>
  <si>
    <t>4403062018*******9</t>
  </si>
  <si>
    <t>张*锋</t>
  </si>
  <si>
    <t>4452221982*******2</t>
  </si>
  <si>
    <t>BHR00303496</t>
  </si>
  <si>
    <t>梁*萍</t>
  </si>
  <si>
    <t>4453811985*******X</t>
  </si>
  <si>
    <t>BHR00303939</t>
  </si>
  <si>
    <t>彭*洪</t>
  </si>
  <si>
    <t>4412821983*******0</t>
  </si>
  <si>
    <t>彭*婕</t>
  </si>
  <si>
    <t>4453812010*******2</t>
  </si>
  <si>
    <t>彭*游</t>
  </si>
  <si>
    <t>4453812013*******7</t>
  </si>
  <si>
    <t>戴*豪</t>
  </si>
  <si>
    <t>4304061987*******6</t>
  </si>
  <si>
    <t>BHR00306725</t>
  </si>
  <si>
    <t>全*萝</t>
  </si>
  <si>
    <t>4304051987*******8</t>
  </si>
  <si>
    <t>戴*鱼</t>
  </si>
  <si>
    <t>4304062015*******3</t>
  </si>
  <si>
    <t>伍*红</t>
  </si>
  <si>
    <t>4414211990*******5</t>
  </si>
  <si>
    <t>BHR00307576</t>
  </si>
  <si>
    <t>叶*荣</t>
  </si>
  <si>
    <t>4414021989*******9</t>
  </si>
  <si>
    <t>叶*彤</t>
  </si>
  <si>
    <t>叶*如</t>
  </si>
  <si>
    <t>4414212016*******1</t>
  </si>
  <si>
    <t>4304191980*******3</t>
  </si>
  <si>
    <t>BHR00308678</t>
  </si>
  <si>
    <t>梁*梅</t>
  </si>
  <si>
    <t>4524211980*******3</t>
  </si>
  <si>
    <t>刘*文</t>
  </si>
  <si>
    <t>4304812005*******X</t>
  </si>
  <si>
    <t>刘*莹</t>
  </si>
  <si>
    <t>4304812014*******3</t>
  </si>
  <si>
    <t>薛*霄</t>
  </si>
  <si>
    <t>6103241978*******X</t>
  </si>
  <si>
    <t>BHR00309872</t>
  </si>
  <si>
    <t>余*样</t>
  </si>
  <si>
    <t>3408111979*******1</t>
  </si>
  <si>
    <t>余*诚</t>
  </si>
  <si>
    <t>3408242006*******X</t>
  </si>
  <si>
    <t>余*城</t>
  </si>
  <si>
    <t>4403062015*******8</t>
  </si>
  <si>
    <t>凡*国</t>
  </si>
  <si>
    <t>3208821981*******4</t>
  </si>
  <si>
    <t>BHR00310249</t>
  </si>
  <si>
    <t>晁*侠</t>
  </si>
  <si>
    <t>4110241981*******1</t>
  </si>
  <si>
    <t>凡*航</t>
  </si>
  <si>
    <t>3208032011*******5</t>
  </si>
  <si>
    <t>周*芳</t>
  </si>
  <si>
    <t>3301271978*******8</t>
  </si>
  <si>
    <t>BHR00311086</t>
  </si>
  <si>
    <t>刘*凯</t>
  </si>
  <si>
    <t>4290041979*******2</t>
  </si>
  <si>
    <t>刘*达</t>
  </si>
  <si>
    <t>3301272008*******2</t>
  </si>
  <si>
    <t>肖*芳</t>
  </si>
  <si>
    <t>4304261983*******2</t>
  </si>
  <si>
    <t>BHR00311264</t>
  </si>
  <si>
    <t>肖*</t>
  </si>
  <si>
    <t>4304021984*******8</t>
  </si>
  <si>
    <t>肖*夕</t>
  </si>
  <si>
    <t>4304062010*******1</t>
  </si>
  <si>
    <t>萧*亦</t>
  </si>
  <si>
    <t>4304062015*******7</t>
  </si>
  <si>
    <t>罗*平</t>
  </si>
  <si>
    <t>4522301982*******4</t>
  </si>
  <si>
    <t>BHR00312848</t>
  </si>
  <si>
    <t>杨*举</t>
  </si>
  <si>
    <t>4312271984*******2</t>
  </si>
  <si>
    <t>杨*瑛</t>
  </si>
  <si>
    <t>4513242012*******2</t>
  </si>
  <si>
    <t>杨*琪</t>
  </si>
  <si>
    <t>4513242016*******0</t>
  </si>
  <si>
    <t>刘*齐</t>
  </si>
  <si>
    <t>4416211986*******X</t>
  </si>
  <si>
    <t>BHR00313050</t>
  </si>
  <si>
    <t>4416221987*******6</t>
  </si>
  <si>
    <t>刘*妍</t>
  </si>
  <si>
    <t>4403042014*******5</t>
  </si>
  <si>
    <t>刘*瑜</t>
  </si>
  <si>
    <t>4416212012*******4</t>
  </si>
  <si>
    <t>段*菱</t>
  </si>
  <si>
    <t>4304221988*******6</t>
  </si>
  <si>
    <t>BHR00314270</t>
  </si>
  <si>
    <t>汪*</t>
  </si>
  <si>
    <t>4115031985*******9</t>
  </si>
  <si>
    <t>汪*煜</t>
  </si>
  <si>
    <t>4115032012*******6</t>
  </si>
  <si>
    <t>汪*曜</t>
  </si>
  <si>
    <t>4115032017*******0</t>
  </si>
  <si>
    <t>权*红</t>
  </si>
  <si>
    <t>6103241986*******4</t>
  </si>
  <si>
    <t>BHR00314273</t>
  </si>
  <si>
    <t>龚*俭</t>
  </si>
  <si>
    <t>6123241986*******2</t>
  </si>
  <si>
    <t>龚*</t>
  </si>
  <si>
    <t>4403112022*******3</t>
  </si>
  <si>
    <t>龚*鑫</t>
  </si>
  <si>
    <t>6107242013*******X</t>
  </si>
  <si>
    <t>余*强</t>
  </si>
  <si>
    <t>4452811984*******7</t>
  </si>
  <si>
    <t>BHR00314460</t>
  </si>
  <si>
    <t>袁*珠</t>
  </si>
  <si>
    <t>4452241983*******X</t>
  </si>
  <si>
    <t>余*彤</t>
  </si>
  <si>
    <t>4403062013*******X</t>
  </si>
  <si>
    <t>余*航</t>
  </si>
  <si>
    <t>何*娟</t>
  </si>
  <si>
    <t>4414271989*******5</t>
  </si>
  <si>
    <t>BHR00314529</t>
  </si>
  <si>
    <t>5113221983*******5</t>
  </si>
  <si>
    <t>BHR00316727</t>
  </si>
  <si>
    <t>5113221986*******7</t>
  </si>
  <si>
    <t>黄*琳</t>
  </si>
  <si>
    <t>4403052015*******X</t>
  </si>
  <si>
    <t>田*婷</t>
  </si>
  <si>
    <t>4211261990*******7</t>
  </si>
  <si>
    <t>BHR00316784</t>
  </si>
  <si>
    <t>江*慧</t>
  </si>
  <si>
    <t>4211261987*******5</t>
  </si>
  <si>
    <t>江*宸</t>
  </si>
  <si>
    <t>4211262013*******3</t>
  </si>
  <si>
    <t>4211262018*******0</t>
  </si>
  <si>
    <t>吴*文</t>
  </si>
  <si>
    <t>4416231983*******7</t>
  </si>
  <si>
    <t>BHR00316958</t>
  </si>
  <si>
    <t>谢*瑜</t>
  </si>
  <si>
    <t>4416231983*******0</t>
  </si>
  <si>
    <t>吴*楠</t>
  </si>
  <si>
    <t>4403062016*******4</t>
  </si>
  <si>
    <t>雷*</t>
  </si>
  <si>
    <t>5116231990*******8</t>
  </si>
  <si>
    <t>BHR00317077</t>
  </si>
  <si>
    <t>廖*立</t>
  </si>
  <si>
    <t>5116231989*******3</t>
  </si>
  <si>
    <t>廖*雷</t>
  </si>
  <si>
    <t>4403062019*******3</t>
  </si>
  <si>
    <t>廖*歆</t>
  </si>
  <si>
    <t>4403112022*******5</t>
  </si>
  <si>
    <t>翟*朵</t>
  </si>
  <si>
    <t>4329011983*******4</t>
  </si>
  <si>
    <t>BHR00318153</t>
  </si>
  <si>
    <t>凌*懿</t>
  </si>
  <si>
    <t>4414211983*******9</t>
  </si>
  <si>
    <t>凌*粤</t>
  </si>
  <si>
    <t>4414212009*******0</t>
  </si>
  <si>
    <t>凌*轩</t>
  </si>
  <si>
    <t>4414212012*******5</t>
  </si>
  <si>
    <t>谢*妮</t>
  </si>
  <si>
    <t>4521221992*******6</t>
  </si>
  <si>
    <t>BHR00318905</t>
  </si>
  <si>
    <t>王*菖</t>
  </si>
  <si>
    <t>4521241992*******9</t>
  </si>
  <si>
    <t>陈*娟</t>
  </si>
  <si>
    <t>6105021982*******2</t>
  </si>
  <si>
    <t>BHR00319208</t>
  </si>
  <si>
    <t>房*慈</t>
  </si>
  <si>
    <t>3412211984*******0</t>
  </si>
  <si>
    <t>房*涵</t>
  </si>
  <si>
    <t>6105022011*******9</t>
  </si>
  <si>
    <t>杨*露</t>
  </si>
  <si>
    <t>4452811995*******0</t>
  </si>
  <si>
    <t>BHR00320129</t>
  </si>
  <si>
    <t>古*模</t>
  </si>
  <si>
    <t>4452811993*******7</t>
  </si>
  <si>
    <t>陈*通</t>
  </si>
  <si>
    <t>4414231986*******6</t>
  </si>
  <si>
    <t>BHR00321306</t>
  </si>
  <si>
    <t>陈*珊</t>
  </si>
  <si>
    <t>4409811990*******5</t>
  </si>
  <si>
    <t>陈*恒</t>
  </si>
  <si>
    <t>4414232016*******2</t>
  </si>
  <si>
    <t>陈*恺</t>
  </si>
  <si>
    <t>4414232017*******3</t>
  </si>
  <si>
    <t>殷*平</t>
  </si>
  <si>
    <t>3622021988*******9</t>
  </si>
  <si>
    <t>BHR00321422</t>
  </si>
  <si>
    <t>杨*</t>
  </si>
  <si>
    <t>3622021987*******X</t>
  </si>
  <si>
    <t>杨*瑶</t>
  </si>
  <si>
    <t>3609812016*******0</t>
  </si>
  <si>
    <t>杨*瑾</t>
  </si>
  <si>
    <t>3609812016*******7</t>
  </si>
  <si>
    <t>陈*进</t>
  </si>
  <si>
    <t>4306261984*******X</t>
  </si>
  <si>
    <t>BHR00322319</t>
  </si>
  <si>
    <t>袁*斌</t>
  </si>
  <si>
    <t>3601221977*******2</t>
  </si>
  <si>
    <t>袁*昊</t>
  </si>
  <si>
    <t>3601222011*******X</t>
  </si>
  <si>
    <t>袁*轩</t>
  </si>
  <si>
    <t>3601222013*******5</t>
  </si>
  <si>
    <t>尹*梅</t>
  </si>
  <si>
    <t>5130231981*******1</t>
  </si>
  <si>
    <t>BHR00322894</t>
  </si>
  <si>
    <t>4408211977*******3</t>
  </si>
  <si>
    <t>曾*瑾</t>
  </si>
  <si>
    <t>4408832021*******3</t>
  </si>
  <si>
    <t>曾*穗</t>
  </si>
  <si>
    <t>4408832021*******X</t>
  </si>
  <si>
    <t>冯*漫</t>
  </si>
  <si>
    <t>4415022012*******7</t>
  </si>
  <si>
    <t>李*芳</t>
  </si>
  <si>
    <t>4304261985*******0</t>
  </si>
  <si>
    <t>BHR00324821</t>
  </si>
  <si>
    <t>钱*军</t>
  </si>
  <si>
    <t>4305241985*******5</t>
  </si>
  <si>
    <t>钱*丞</t>
  </si>
  <si>
    <t>4305242008*******8</t>
  </si>
  <si>
    <t>钱*霓</t>
  </si>
  <si>
    <t>4305242013*******6</t>
  </si>
  <si>
    <t>刘*琴</t>
  </si>
  <si>
    <t>4290011987*******2</t>
  </si>
  <si>
    <t>BHR00325757</t>
  </si>
  <si>
    <t>2025.10-2025.11</t>
  </si>
  <si>
    <t>2025/11/27购买商品房，2025年12月起停发补贴</t>
  </si>
  <si>
    <t>吴*华</t>
  </si>
  <si>
    <t>3607231986*******1</t>
  </si>
  <si>
    <t>吴*为</t>
  </si>
  <si>
    <t>3607232015*******1</t>
  </si>
  <si>
    <t>蔡*群</t>
  </si>
  <si>
    <t>4405821989*******9</t>
  </si>
  <si>
    <t>BHR00325830</t>
  </si>
  <si>
    <t>蔡*玲</t>
  </si>
  <si>
    <t>4405821989*******0</t>
  </si>
  <si>
    <t>蔡*恩</t>
  </si>
  <si>
    <t>4405132017*******1</t>
  </si>
  <si>
    <t>张*萍</t>
  </si>
  <si>
    <t>4417231975*******0</t>
  </si>
  <si>
    <t>BHR00327637</t>
  </si>
  <si>
    <t>梁*建</t>
  </si>
  <si>
    <t>4401051972*******0</t>
  </si>
  <si>
    <t>梁*醒</t>
  </si>
  <si>
    <t>4417022010*******6</t>
  </si>
  <si>
    <t>李*君</t>
  </si>
  <si>
    <t>4452211986*******6</t>
  </si>
  <si>
    <t>BHR00329478</t>
  </si>
  <si>
    <t>王*宜</t>
  </si>
  <si>
    <t>4206841984*******X</t>
  </si>
  <si>
    <t>BHR00331516</t>
  </si>
  <si>
    <t>4206841988*******2</t>
  </si>
  <si>
    <t>王*曦</t>
  </si>
  <si>
    <t>4206842014*******4</t>
  </si>
  <si>
    <t>邹*龙</t>
  </si>
  <si>
    <t>4414231987*******5</t>
  </si>
  <si>
    <t>BHR00332315</t>
  </si>
  <si>
    <t>张*凤</t>
  </si>
  <si>
    <t>4414241993*******X</t>
  </si>
  <si>
    <t>邹*</t>
  </si>
  <si>
    <t>4403042020*******3</t>
  </si>
  <si>
    <t>4403042021*******7</t>
  </si>
  <si>
    <t>4307231987*******X</t>
  </si>
  <si>
    <t>BHR00333224</t>
  </si>
  <si>
    <t>何*强</t>
  </si>
  <si>
    <t>4306811986*******2</t>
  </si>
  <si>
    <t>何*安</t>
  </si>
  <si>
    <t>4403112023*******4</t>
  </si>
  <si>
    <t>何*乐</t>
  </si>
  <si>
    <t>4403112023*******0</t>
  </si>
  <si>
    <t>朱*</t>
  </si>
  <si>
    <t>4309211983*******0</t>
  </si>
  <si>
    <t>BHR00333557</t>
  </si>
  <si>
    <t>罗*</t>
  </si>
  <si>
    <t>4309211987*******9</t>
  </si>
  <si>
    <t>朱*薇</t>
  </si>
  <si>
    <t>4309212010*******8</t>
  </si>
  <si>
    <t>朱*菲</t>
  </si>
  <si>
    <t>4309212012*******9</t>
  </si>
  <si>
    <t>陈*玲</t>
  </si>
  <si>
    <t>3622031990*******4</t>
  </si>
  <si>
    <t>BHR00333629</t>
  </si>
  <si>
    <t>3622031987*******X</t>
  </si>
  <si>
    <t>陈*萌</t>
  </si>
  <si>
    <t>3609822015*******5</t>
  </si>
  <si>
    <t>陈*昂</t>
  </si>
  <si>
    <t>3609822019*******X</t>
  </si>
  <si>
    <t>安*</t>
  </si>
  <si>
    <t>3411251978*******5</t>
  </si>
  <si>
    <t>BHR00334820</t>
  </si>
  <si>
    <t>未提交续签租赁合同等材料，原租赁合同到期时间为2025/9/30，2025年第四季度补贴发放至2025/9/30。</t>
  </si>
  <si>
    <t>干*英</t>
  </si>
  <si>
    <t>3601021979*******1</t>
  </si>
  <si>
    <t>3411252006*******0</t>
  </si>
  <si>
    <t>孔*聪</t>
  </si>
  <si>
    <t>4414241991*******2</t>
  </si>
  <si>
    <t>BHR00335087</t>
  </si>
  <si>
    <t>黄*转</t>
  </si>
  <si>
    <t>4415221989*******8</t>
  </si>
  <si>
    <t>朱*赐</t>
  </si>
  <si>
    <t>4414811988*******5</t>
  </si>
  <si>
    <t>BHR00336784</t>
  </si>
  <si>
    <t>婚姻信息变更，未及时报备。2025年第四季度补贴暂不发放</t>
  </si>
  <si>
    <t>朱*彤</t>
  </si>
  <si>
    <t>4403042019*******7</t>
  </si>
  <si>
    <t>朱*浩</t>
  </si>
  <si>
    <t>4414812012*******2</t>
  </si>
  <si>
    <t>朱*灏</t>
  </si>
  <si>
    <t>4414241990*******X</t>
  </si>
  <si>
    <t>BHR00336810</t>
  </si>
  <si>
    <t>任*</t>
  </si>
  <si>
    <t>2207221991*******0</t>
  </si>
  <si>
    <t>徐*芳</t>
  </si>
  <si>
    <t>4414241965*******X</t>
  </si>
  <si>
    <t>申请人(配偶)父母</t>
  </si>
  <si>
    <t>朱*平</t>
  </si>
  <si>
    <t>2207222022*******8</t>
  </si>
  <si>
    <t>刘*伟</t>
  </si>
  <si>
    <t>4105221983*******4</t>
  </si>
  <si>
    <t>BHR00339653</t>
  </si>
  <si>
    <t>孙*香</t>
  </si>
  <si>
    <t>4105221982*******1</t>
  </si>
  <si>
    <t>刘*溯</t>
  </si>
  <si>
    <t>4105222013*******8</t>
  </si>
  <si>
    <t>何*堂</t>
  </si>
  <si>
    <t>6204021984*******8</t>
  </si>
  <si>
    <t>BHR00340895</t>
  </si>
  <si>
    <t>强*菲</t>
  </si>
  <si>
    <t>6204021986*******0</t>
  </si>
  <si>
    <t>何*衿</t>
  </si>
  <si>
    <t>4403052015*******7</t>
  </si>
  <si>
    <t>张*慧</t>
  </si>
  <si>
    <t>4128241988*******0</t>
  </si>
  <si>
    <t>BHR00341386</t>
  </si>
  <si>
    <t>金*</t>
  </si>
  <si>
    <t>3208821993*******X</t>
  </si>
  <si>
    <t>金*成</t>
  </si>
  <si>
    <t>4403042019*******1</t>
  </si>
  <si>
    <t>刘*林</t>
  </si>
  <si>
    <t>4414811983*******X</t>
  </si>
  <si>
    <t>BHR00343034</t>
  </si>
  <si>
    <t>刘*鸣</t>
  </si>
  <si>
    <t>4403042014*******4</t>
  </si>
  <si>
    <t>刘*可</t>
  </si>
  <si>
    <t>4416212011*******0</t>
  </si>
  <si>
    <t>何*红</t>
  </si>
  <si>
    <t>4211271982*******0</t>
  </si>
  <si>
    <t>BHR00343622</t>
  </si>
  <si>
    <t>陈*斯</t>
  </si>
  <si>
    <t>4211272006*******3</t>
  </si>
  <si>
    <t>李*华</t>
  </si>
  <si>
    <t>5321271983*******2</t>
  </si>
  <si>
    <t>BHR00345063</t>
  </si>
  <si>
    <t>张*东</t>
  </si>
  <si>
    <t>4103031976*******6</t>
  </si>
  <si>
    <t>张*嫣</t>
  </si>
  <si>
    <t>4103032011*******0</t>
  </si>
  <si>
    <t>张*蓉</t>
  </si>
  <si>
    <t>4403061993*******2</t>
  </si>
  <si>
    <t>BHR00346798</t>
  </si>
  <si>
    <t>2024/10/30拥有自有住房，2024年11月起停发补贴，退回2024/11/1-2025/9/30补贴。</t>
  </si>
  <si>
    <t>周*龙</t>
  </si>
  <si>
    <t>4409821995*******X</t>
  </si>
  <si>
    <t>4403062019*******6</t>
  </si>
  <si>
    <t>曹*</t>
  </si>
  <si>
    <t>3601241991*******7</t>
  </si>
  <si>
    <t>BHR00346892</t>
  </si>
  <si>
    <t>焦*</t>
  </si>
  <si>
    <t>3601241990*******X</t>
  </si>
  <si>
    <t>焦*宇</t>
  </si>
  <si>
    <t>欧*辉</t>
  </si>
  <si>
    <t>4403061995*******1</t>
  </si>
  <si>
    <t>BHR00346981</t>
  </si>
  <si>
    <t>江*珊</t>
  </si>
  <si>
    <t>4416211993*******2</t>
  </si>
  <si>
    <t>欧*希</t>
  </si>
  <si>
    <t>4403112023*******9</t>
  </si>
  <si>
    <t>罗*芳</t>
  </si>
  <si>
    <t>4329021981*******7</t>
  </si>
  <si>
    <t>BHR00347239</t>
  </si>
  <si>
    <t>周*朝</t>
  </si>
  <si>
    <t>4329011977*******X</t>
  </si>
  <si>
    <t>4311022008*******7</t>
  </si>
  <si>
    <t>4311022011*******6</t>
  </si>
  <si>
    <t>尹*</t>
  </si>
  <si>
    <t>4304211990*******7</t>
  </si>
  <si>
    <t>BHR00347340</t>
  </si>
  <si>
    <t>何*香</t>
  </si>
  <si>
    <t>4130261997*******6</t>
  </si>
  <si>
    <t>尹*熙</t>
  </si>
  <si>
    <t>齐*英</t>
  </si>
  <si>
    <t>4113271985*******2</t>
  </si>
  <si>
    <t>BHR00347680</t>
  </si>
  <si>
    <t>杨*勇</t>
  </si>
  <si>
    <t>4113231983*******4</t>
  </si>
  <si>
    <t>杨*钰</t>
  </si>
  <si>
    <t>4113262010*******0</t>
  </si>
  <si>
    <t>辛*亮</t>
  </si>
  <si>
    <t>1423281985*******0</t>
  </si>
  <si>
    <t>BHR00347842</t>
  </si>
  <si>
    <t>4311021988*******X</t>
  </si>
  <si>
    <t>辛*萱</t>
  </si>
  <si>
    <t>1411262013*******X</t>
  </si>
  <si>
    <t>辛*乐</t>
  </si>
  <si>
    <t>1411262015*******1</t>
  </si>
  <si>
    <t>艾*红</t>
  </si>
  <si>
    <t>4290061986*******X</t>
  </si>
  <si>
    <t>BHR00350559</t>
  </si>
  <si>
    <t>李*</t>
  </si>
  <si>
    <t>4128261986*******9</t>
  </si>
  <si>
    <t>艾*翔</t>
  </si>
  <si>
    <t>4413022013*******3</t>
  </si>
  <si>
    <t>5113251988*******0</t>
  </si>
  <si>
    <t>BHR00352656</t>
  </si>
  <si>
    <t>朱*明</t>
  </si>
  <si>
    <t>4209821988*******3</t>
  </si>
  <si>
    <t>朱*勋</t>
  </si>
  <si>
    <t>4209822012*******4</t>
  </si>
  <si>
    <t>朱*扬</t>
  </si>
  <si>
    <t>4209822017*******X</t>
  </si>
  <si>
    <t>4302211989*******1</t>
  </si>
  <si>
    <t>BHR00354138</t>
  </si>
  <si>
    <t>叶*国</t>
  </si>
  <si>
    <t>3303281983*******0</t>
  </si>
  <si>
    <t>叶*轩</t>
  </si>
  <si>
    <t>3303282017*******X</t>
  </si>
  <si>
    <t>肖*宣</t>
  </si>
  <si>
    <t>4403112021*******0</t>
  </si>
  <si>
    <t>4101851983*******6</t>
  </si>
  <si>
    <t>BHR00354692</t>
  </si>
  <si>
    <t>余*</t>
  </si>
  <si>
    <t>4211211982*******8</t>
  </si>
  <si>
    <t>余*妍</t>
  </si>
  <si>
    <t>4211212010*******5</t>
  </si>
  <si>
    <t>余*琪</t>
  </si>
  <si>
    <t>朱*欣</t>
  </si>
  <si>
    <t>4409811993*******4</t>
  </si>
  <si>
    <t>BHR00354952</t>
  </si>
  <si>
    <t>郑*娟</t>
  </si>
  <si>
    <t>4509221986*******9</t>
  </si>
  <si>
    <t>BHR00356785</t>
  </si>
  <si>
    <t>4306231988*******2</t>
  </si>
  <si>
    <t>雷*棵</t>
  </si>
  <si>
    <t>4306232013*******1</t>
  </si>
  <si>
    <t>雷*甜</t>
  </si>
  <si>
    <t>4306232016*******1</t>
  </si>
  <si>
    <t>吴*香</t>
  </si>
  <si>
    <t>4412301977*******2</t>
  </si>
  <si>
    <t>BHR00356987</t>
  </si>
  <si>
    <t>吴*桦</t>
  </si>
  <si>
    <t>4403062016*******5</t>
  </si>
  <si>
    <t>吴*睿</t>
  </si>
  <si>
    <t>付*波</t>
  </si>
  <si>
    <t>4222021985*******9</t>
  </si>
  <si>
    <t>BHR00357442</t>
  </si>
  <si>
    <t>4127251990*******0</t>
  </si>
  <si>
    <t>付*凡</t>
  </si>
  <si>
    <t>4209812017*******6</t>
  </si>
  <si>
    <t>陈*冉</t>
  </si>
  <si>
    <t>4109221990*******5</t>
  </si>
  <si>
    <t>BHR00357635</t>
  </si>
  <si>
    <t>张*天</t>
  </si>
  <si>
    <t>6123231987*******5</t>
  </si>
  <si>
    <t>张*宸</t>
  </si>
  <si>
    <t>关*平</t>
  </si>
  <si>
    <t>4409021971*******0</t>
  </si>
  <si>
    <t>BHR00357852</t>
  </si>
  <si>
    <t>关*元</t>
  </si>
  <si>
    <t>4409022001*******9</t>
  </si>
  <si>
    <t>5001172012*******3</t>
  </si>
  <si>
    <t>苏*洲</t>
  </si>
  <si>
    <t>4205291986*******4</t>
  </si>
  <si>
    <t>BHR00359214</t>
  </si>
  <si>
    <t>王*华</t>
  </si>
  <si>
    <t>3624211989*******0</t>
  </si>
  <si>
    <t>苏*彦</t>
  </si>
  <si>
    <t>4205292016*******4</t>
  </si>
  <si>
    <t>苏*芸</t>
  </si>
  <si>
    <t>4205292018*******4</t>
  </si>
  <si>
    <t>李*平</t>
  </si>
  <si>
    <t>4105211981*******3</t>
  </si>
  <si>
    <t>BHR00359925</t>
  </si>
  <si>
    <t>郑*飞</t>
  </si>
  <si>
    <t>4105811981*******6</t>
  </si>
  <si>
    <t>毛*宁</t>
  </si>
  <si>
    <t>4101221981*******X</t>
  </si>
  <si>
    <t>BHR00361586</t>
  </si>
  <si>
    <t>刘*根</t>
  </si>
  <si>
    <t>3622011978*******3</t>
  </si>
  <si>
    <t>刘*昊</t>
  </si>
  <si>
    <t>3609022008*******5</t>
  </si>
  <si>
    <t>刘*祎</t>
  </si>
  <si>
    <t>5102271981*******9</t>
  </si>
  <si>
    <t>BHR00362287</t>
  </si>
  <si>
    <t>曹*嘉</t>
  </si>
  <si>
    <t>4510312009*******6</t>
  </si>
  <si>
    <t>麦*生</t>
  </si>
  <si>
    <t>4403061993*******8</t>
  </si>
  <si>
    <t>BHR00363625</t>
  </si>
  <si>
    <t>文*茹</t>
  </si>
  <si>
    <t>郑*利</t>
  </si>
  <si>
    <t>1526291984*******4</t>
  </si>
  <si>
    <t>BHR00363825</t>
  </si>
  <si>
    <t>杨*莉</t>
  </si>
  <si>
    <t>6104251988*******4</t>
  </si>
  <si>
    <t>郑*润</t>
  </si>
  <si>
    <t>1501022013*******4</t>
  </si>
  <si>
    <t>郑*泽</t>
  </si>
  <si>
    <t>6104252018*******4</t>
  </si>
  <si>
    <t>邓*云</t>
  </si>
  <si>
    <t>4210871990*******X</t>
  </si>
  <si>
    <t>BHR00363829</t>
  </si>
  <si>
    <t>詹*良</t>
  </si>
  <si>
    <t>4210871988*******8</t>
  </si>
  <si>
    <t>詹*安</t>
  </si>
  <si>
    <t>4210872016*******7</t>
  </si>
  <si>
    <t>王*妹</t>
  </si>
  <si>
    <t>4402221990*******2</t>
  </si>
  <si>
    <t>BHR00364331</t>
  </si>
  <si>
    <t>刘*睿</t>
  </si>
  <si>
    <t>4402222014*******6</t>
  </si>
  <si>
    <t>罗*利</t>
  </si>
  <si>
    <t>5002421986*******6</t>
  </si>
  <si>
    <t>BHR00367239</t>
  </si>
  <si>
    <t>潘*玲</t>
  </si>
  <si>
    <t>4416211987*******6</t>
  </si>
  <si>
    <t>4403042015*******8</t>
  </si>
  <si>
    <t>王*利</t>
  </si>
  <si>
    <t>4310221990*******1</t>
  </si>
  <si>
    <t>BHR00367869</t>
  </si>
  <si>
    <t>马*生</t>
  </si>
  <si>
    <t>6101141978*******0</t>
  </si>
  <si>
    <t>BHR00370478</t>
  </si>
  <si>
    <t>蒲*青</t>
  </si>
  <si>
    <t>5130221990*******0</t>
  </si>
  <si>
    <t>汪*菡</t>
  </si>
  <si>
    <t>4307242016*******2</t>
  </si>
  <si>
    <t>马*雯</t>
  </si>
  <si>
    <t>刘*实</t>
  </si>
  <si>
    <t>4202221980*******2</t>
  </si>
  <si>
    <t>BHR00372197</t>
  </si>
  <si>
    <t>熊*敏</t>
  </si>
  <si>
    <t>4202221982*******8</t>
  </si>
  <si>
    <t>刘*伊</t>
  </si>
  <si>
    <t>4202222009*******1</t>
  </si>
  <si>
    <t>刘*豪</t>
  </si>
  <si>
    <t>4202222011*******0</t>
  </si>
  <si>
    <t>4306261988*******7</t>
  </si>
  <si>
    <t>BHR00372332</t>
  </si>
  <si>
    <t>徐*雄</t>
  </si>
  <si>
    <t>4307031986*******8</t>
  </si>
  <si>
    <t>徐*然</t>
  </si>
  <si>
    <t>4307032014*******5</t>
  </si>
  <si>
    <t>张*敏</t>
  </si>
  <si>
    <t>4307251979*******2</t>
  </si>
  <si>
    <t>BHR00372481</t>
  </si>
  <si>
    <t>马*华</t>
  </si>
  <si>
    <t>4307021979*******1</t>
  </si>
  <si>
    <t>马*耀</t>
  </si>
  <si>
    <t>4307022009*******0</t>
  </si>
  <si>
    <t>4128251982*******7</t>
  </si>
  <si>
    <t>BHR00373287</t>
  </si>
  <si>
    <t>马*</t>
  </si>
  <si>
    <t>4110241984*******7</t>
  </si>
  <si>
    <t>马*然</t>
  </si>
  <si>
    <t>4110242010*******4</t>
  </si>
  <si>
    <t>潘*苗</t>
  </si>
  <si>
    <t>4409821988*******2</t>
  </si>
  <si>
    <t>BHR00373839</t>
  </si>
  <si>
    <t>周*宇</t>
  </si>
  <si>
    <t>4409821987*******5</t>
  </si>
  <si>
    <t>周*皓</t>
  </si>
  <si>
    <t>4409822013*******7</t>
  </si>
  <si>
    <t>周*怡</t>
  </si>
  <si>
    <t>4409822014*******6</t>
  </si>
  <si>
    <t>林*香</t>
  </si>
  <si>
    <t>4402291980*******3</t>
  </si>
  <si>
    <t>BHR00374312</t>
  </si>
  <si>
    <t>李*蕊</t>
  </si>
  <si>
    <t>4402292008*******X</t>
  </si>
  <si>
    <t>韦*建</t>
  </si>
  <si>
    <t>4527021986*******0</t>
  </si>
  <si>
    <t>BHR00375243</t>
  </si>
  <si>
    <t>蓝*丹</t>
  </si>
  <si>
    <t>4525021983*******6</t>
  </si>
  <si>
    <t>韦*怡</t>
  </si>
  <si>
    <t>4403052019*******1</t>
  </si>
  <si>
    <t>韦*晴</t>
  </si>
  <si>
    <t>4403112022*******1</t>
  </si>
  <si>
    <t>3623301989*******2</t>
  </si>
  <si>
    <t>BHR00375519</t>
  </si>
  <si>
    <t>郑*闲</t>
  </si>
  <si>
    <t>4415221999*******8</t>
  </si>
  <si>
    <t>刘*成</t>
  </si>
  <si>
    <t>4403062018*******6</t>
  </si>
  <si>
    <t>易*</t>
  </si>
  <si>
    <t>5123221979*******8</t>
  </si>
  <si>
    <t>BHR00376475</t>
  </si>
  <si>
    <t>赵*庆</t>
  </si>
  <si>
    <t>4209821977*******6</t>
  </si>
  <si>
    <t>赵*涵</t>
  </si>
  <si>
    <t>4209822005*******6</t>
  </si>
  <si>
    <t>赵*遥</t>
  </si>
  <si>
    <t>4209822008*******1</t>
  </si>
  <si>
    <t>王*荣</t>
  </si>
  <si>
    <t>4209841987*******6</t>
  </si>
  <si>
    <t>BHR00377493</t>
  </si>
  <si>
    <t>4228221987*******3</t>
  </si>
  <si>
    <t>4403042019*******8</t>
  </si>
  <si>
    <t>赖*艳</t>
  </si>
  <si>
    <t>4408811991*******3</t>
  </si>
  <si>
    <t>BHR00377783</t>
  </si>
  <si>
    <t>胡*林</t>
  </si>
  <si>
    <t>4307231986*******1</t>
  </si>
  <si>
    <t>胡*萱</t>
  </si>
  <si>
    <t>4307232014*******8</t>
  </si>
  <si>
    <t>胡*洛</t>
  </si>
  <si>
    <t>4307232019*******9</t>
  </si>
  <si>
    <t>李*霞</t>
  </si>
  <si>
    <t>4452221993*******8</t>
  </si>
  <si>
    <t>BHR00378367</t>
  </si>
  <si>
    <t>张*桓</t>
  </si>
  <si>
    <t>4403062020*******1</t>
  </si>
  <si>
    <t>曾*娟</t>
  </si>
  <si>
    <t>4305251986*******5</t>
  </si>
  <si>
    <t>BHR00379072</t>
  </si>
  <si>
    <t>蒋*松</t>
  </si>
  <si>
    <t>4305231985*******2</t>
  </si>
  <si>
    <t>蒋*莉</t>
  </si>
  <si>
    <t>4305232010*******3</t>
  </si>
  <si>
    <t>蒋*鹏</t>
  </si>
  <si>
    <t>4305232013*******5</t>
  </si>
  <si>
    <t>贺*文</t>
  </si>
  <si>
    <t>3601021982*******5</t>
  </si>
  <si>
    <t>BHR00380264</t>
  </si>
  <si>
    <t>李*蓉</t>
  </si>
  <si>
    <t>3622041984*******2</t>
  </si>
  <si>
    <t>贺*辰</t>
  </si>
  <si>
    <t>4403052019*******5</t>
  </si>
  <si>
    <t>黄*毅</t>
  </si>
  <si>
    <t>4101051983*******1</t>
  </si>
  <si>
    <t>BHR00380931</t>
  </si>
  <si>
    <t>蒋*繁</t>
  </si>
  <si>
    <t>4290011985*******6</t>
  </si>
  <si>
    <t>黄*豫</t>
  </si>
  <si>
    <t>4115232010*******9</t>
  </si>
  <si>
    <t>康*兰</t>
  </si>
  <si>
    <t>4325031981*******9</t>
  </si>
  <si>
    <t>BHR00382319</t>
  </si>
  <si>
    <t>唐*杰</t>
  </si>
  <si>
    <t>4305032009*******2</t>
  </si>
  <si>
    <t>4305232004*******2</t>
  </si>
  <si>
    <t>胡*丽</t>
  </si>
  <si>
    <t>4309221983*******6</t>
  </si>
  <si>
    <t>BHR00384066</t>
  </si>
  <si>
    <t>胡*军</t>
  </si>
  <si>
    <t>4210831979*******X</t>
  </si>
  <si>
    <t>胡*玉</t>
  </si>
  <si>
    <t>4210832008*******5</t>
  </si>
  <si>
    <t>胡*瑞</t>
  </si>
  <si>
    <t>4210832014*******7</t>
  </si>
  <si>
    <t>谢*兵</t>
  </si>
  <si>
    <t>5113231984*******0</t>
  </si>
  <si>
    <t>BHR00384503</t>
  </si>
  <si>
    <t>5113221987*******6</t>
  </si>
  <si>
    <t>5113222011*******5</t>
  </si>
  <si>
    <t>4325221987*******7</t>
  </si>
  <si>
    <t>BHR00384650</t>
  </si>
  <si>
    <t>蔡*</t>
  </si>
  <si>
    <t>4325221983*******7</t>
  </si>
  <si>
    <t>蔡*楷</t>
  </si>
  <si>
    <t>4313212014*******2</t>
  </si>
  <si>
    <t>蔡*烨</t>
  </si>
  <si>
    <t>4313212015*******9</t>
  </si>
  <si>
    <t>戴*</t>
  </si>
  <si>
    <t>4290041980*******4</t>
  </si>
  <si>
    <t>BHR00385162</t>
  </si>
  <si>
    <t>徐*哨</t>
  </si>
  <si>
    <t>4414231979*******4</t>
  </si>
  <si>
    <t>徐*森</t>
  </si>
  <si>
    <t>4414232009*******5</t>
  </si>
  <si>
    <t>徐*麟</t>
  </si>
  <si>
    <t>4414232011*******X</t>
  </si>
  <si>
    <t>刘*宏</t>
  </si>
  <si>
    <t>4414811989*******1</t>
  </si>
  <si>
    <t>BHR00386154</t>
  </si>
  <si>
    <t>王*红</t>
  </si>
  <si>
    <t>4414211989*******6</t>
  </si>
  <si>
    <t>王*皓</t>
  </si>
  <si>
    <t>4403062017*******9</t>
  </si>
  <si>
    <t>刘*韬</t>
  </si>
  <si>
    <t>4414812015*******X</t>
  </si>
  <si>
    <t>6123211980*******5</t>
  </si>
  <si>
    <t>BHR00386249</t>
  </si>
  <si>
    <t>4414021986*******4</t>
  </si>
  <si>
    <t>王*诺</t>
  </si>
  <si>
    <t>王*言</t>
  </si>
  <si>
    <t>4403112020*******9</t>
  </si>
  <si>
    <t>王*文</t>
  </si>
  <si>
    <t>5226361985*******1</t>
  </si>
  <si>
    <t>BHR00386590</t>
  </si>
  <si>
    <t>王*凤</t>
  </si>
  <si>
    <t>3412811987*******7</t>
  </si>
  <si>
    <t>王*乐</t>
  </si>
  <si>
    <t>3416022014*******3</t>
  </si>
  <si>
    <t>3622031990*******9</t>
  </si>
  <si>
    <t>BHR00386774</t>
  </si>
  <si>
    <t>江*强</t>
  </si>
  <si>
    <t>3623301987*******5</t>
  </si>
  <si>
    <t>江*晨</t>
  </si>
  <si>
    <t>3611282016*******6</t>
  </si>
  <si>
    <t>江*瑜</t>
  </si>
  <si>
    <t>3611282016*******2</t>
  </si>
  <si>
    <t>刘*燕</t>
  </si>
  <si>
    <t>3607341987*******8</t>
  </si>
  <si>
    <t>BHR00387357</t>
  </si>
  <si>
    <t>4130271982*******2</t>
  </si>
  <si>
    <t>罗*杰</t>
  </si>
  <si>
    <t>4115242013*******8</t>
  </si>
  <si>
    <t>罗*豪</t>
  </si>
  <si>
    <t>4205211988*******3</t>
  </si>
  <si>
    <t>BHR00387502</t>
  </si>
  <si>
    <t>万*</t>
  </si>
  <si>
    <t>4205261988*******9</t>
  </si>
  <si>
    <t>周*涵</t>
  </si>
  <si>
    <t>4205262012*******2</t>
  </si>
  <si>
    <t>贺*兰</t>
  </si>
  <si>
    <t>4305241989*******2</t>
  </si>
  <si>
    <t>BHR00392640</t>
  </si>
  <si>
    <t>周*波</t>
  </si>
  <si>
    <t>5113231990*******6</t>
  </si>
  <si>
    <t>周*泽</t>
  </si>
  <si>
    <t>5113232015*******8</t>
  </si>
  <si>
    <t>龙*成</t>
  </si>
  <si>
    <t>4228231987*******X</t>
  </si>
  <si>
    <t>BHR00394303</t>
  </si>
  <si>
    <t>赵*平</t>
  </si>
  <si>
    <t>4228011991*******X</t>
  </si>
  <si>
    <t>赵*月</t>
  </si>
  <si>
    <t>4228012018*******9</t>
  </si>
  <si>
    <t>5130231991*******6</t>
  </si>
  <si>
    <t>BHR00394725</t>
  </si>
  <si>
    <t>2025/10/19购买商品房，2025年11月起停发补贴</t>
  </si>
  <si>
    <t>陈*强</t>
  </si>
  <si>
    <t>3501281990*******8</t>
  </si>
  <si>
    <t>陈*辰</t>
  </si>
  <si>
    <t>3501282019*******7</t>
  </si>
  <si>
    <t>郭*</t>
  </si>
  <si>
    <t>4307221990*******4</t>
  </si>
  <si>
    <t>BHR00394888</t>
  </si>
  <si>
    <t>鲁*</t>
  </si>
  <si>
    <t>4212021992*******1</t>
  </si>
  <si>
    <t>鲁*瑶</t>
  </si>
  <si>
    <t>4403112021*******7</t>
  </si>
  <si>
    <t>杨*玉</t>
  </si>
  <si>
    <t>3622031983*******5</t>
  </si>
  <si>
    <t>BHR00397165</t>
  </si>
  <si>
    <t>5129291976*******4</t>
  </si>
  <si>
    <t>李*涵</t>
  </si>
  <si>
    <t>3609822006*******7</t>
  </si>
  <si>
    <t>李*洋</t>
  </si>
  <si>
    <t>5113252011*******7</t>
  </si>
  <si>
    <t>戴*兵</t>
  </si>
  <si>
    <t>4417211988*******0</t>
  </si>
  <si>
    <t>BHR00398738</t>
  </si>
  <si>
    <t>卢*建</t>
  </si>
  <si>
    <t>4600071986*******5</t>
  </si>
  <si>
    <t>卢*琪</t>
  </si>
  <si>
    <t>4403062020*******0</t>
  </si>
  <si>
    <t>肖*群</t>
  </si>
  <si>
    <t>3624211990*******5</t>
  </si>
  <si>
    <t>BHR00399704</t>
  </si>
  <si>
    <t>李*高</t>
  </si>
  <si>
    <t>4107281989*******3</t>
  </si>
  <si>
    <t>李*桐</t>
  </si>
  <si>
    <t>4107282017*******3</t>
  </si>
  <si>
    <t>王*旺</t>
  </si>
  <si>
    <t>3602031977*******0</t>
  </si>
  <si>
    <t>BHR00400844</t>
  </si>
  <si>
    <t>唐*娟</t>
  </si>
  <si>
    <t>3602031977*******X</t>
  </si>
  <si>
    <t>王*泽</t>
  </si>
  <si>
    <t>3602032014*******5</t>
  </si>
  <si>
    <t>4205261987*******3</t>
  </si>
  <si>
    <t>BHR00401336</t>
  </si>
  <si>
    <t>陈*洋</t>
  </si>
  <si>
    <t>4405071994*******6</t>
  </si>
  <si>
    <t>BHR00401400</t>
  </si>
  <si>
    <t>刘*恬</t>
  </si>
  <si>
    <t>4405831995*******X</t>
  </si>
  <si>
    <t>朱*萍</t>
  </si>
  <si>
    <t>4416251991*******7</t>
  </si>
  <si>
    <t>BHR00402082</t>
  </si>
  <si>
    <t>张*飘</t>
  </si>
  <si>
    <t>4113281989*******7</t>
  </si>
  <si>
    <t>张*珩</t>
  </si>
  <si>
    <t>4403112024*******0</t>
  </si>
  <si>
    <t>王*轩</t>
  </si>
  <si>
    <t>4290061991*******4</t>
  </si>
  <si>
    <t>BHR00403509</t>
  </si>
  <si>
    <t>郭*妮</t>
  </si>
  <si>
    <t>王*然</t>
  </si>
  <si>
    <t>4290062018*******3</t>
  </si>
  <si>
    <t>赵*瑶</t>
  </si>
  <si>
    <t>6103031987*******1</t>
  </si>
  <si>
    <t>BHR00404213</t>
  </si>
  <si>
    <t>4207031986*******7</t>
  </si>
  <si>
    <t>郭*瑧</t>
  </si>
  <si>
    <t>1101122016*******3</t>
  </si>
  <si>
    <t>谭*琪</t>
  </si>
  <si>
    <t>4210021991*******4</t>
  </si>
  <si>
    <t>BHR00406743</t>
  </si>
  <si>
    <t>段*成</t>
  </si>
  <si>
    <t>4201241980*******6</t>
  </si>
  <si>
    <t>BHR00406982</t>
  </si>
  <si>
    <t>段*轩</t>
  </si>
  <si>
    <t>4201172008*******3</t>
  </si>
  <si>
    <t>段*君</t>
  </si>
  <si>
    <t>4201172010*******9</t>
  </si>
  <si>
    <t>段*婷</t>
  </si>
  <si>
    <t>4304822019*******8</t>
  </si>
  <si>
    <t>易*艳</t>
  </si>
  <si>
    <t>4303021981*******8</t>
  </si>
  <si>
    <t>BHR00407211</t>
  </si>
  <si>
    <t>易*耘</t>
  </si>
  <si>
    <t>4312811974*******8</t>
  </si>
  <si>
    <t>易*杰</t>
  </si>
  <si>
    <t>4312812010*******4</t>
  </si>
  <si>
    <t>易*琪</t>
  </si>
  <si>
    <t>4312812014*******8</t>
  </si>
  <si>
    <t>余*丽</t>
  </si>
  <si>
    <t>4223011978*******7</t>
  </si>
  <si>
    <t>BHR00407890</t>
  </si>
  <si>
    <t>邵*安</t>
  </si>
  <si>
    <t>4207041978*******2</t>
  </si>
  <si>
    <t>邵*豪</t>
  </si>
  <si>
    <t>4212022012*******9</t>
  </si>
  <si>
    <t>3604811986*******X</t>
  </si>
  <si>
    <t>BHR00408652</t>
  </si>
  <si>
    <t>周*仪</t>
  </si>
  <si>
    <t>4403011991*******9</t>
  </si>
  <si>
    <t>王*予</t>
  </si>
  <si>
    <t>4403112021*******4</t>
  </si>
  <si>
    <t>曾*昌</t>
  </si>
  <si>
    <t>4414241987*******1</t>
  </si>
  <si>
    <t>BHR00408763</t>
  </si>
  <si>
    <t>庄*君</t>
  </si>
  <si>
    <t>4600341988*******6</t>
  </si>
  <si>
    <t>曾*然</t>
  </si>
  <si>
    <t>4403042018*******8</t>
  </si>
  <si>
    <t>曾*煦</t>
  </si>
  <si>
    <t>蔡*丽</t>
  </si>
  <si>
    <t>4452211989*******2</t>
  </si>
  <si>
    <t>BHR00409585</t>
  </si>
  <si>
    <t>叶*选</t>
  </si>
  <si>
    <t>3505831989*******7</t>
  </si>
  <si>
    <t>叶*</t>
  </si>
  <si>
    <t>3505832014*******9</t>
  </si>
  <si>
    <t>叶*林</t>
  </si>
  <si>
    <t>3505832018*******3</t>
  </si>
  <si>
    <t>林*宏</t>
  </si>
  <si>
    <t>4409231992*******4</t>
  </si>
  <si>
    <t>BHR00410275</t>
  </si>
  <si>
    <t>陈*媛</t>
  </si>
  <si>
    <t>4409231992*******3</t>
  </si>
  <si>
    <t>林*谦</t>
  </si>
  <si>
    <t>4403052018*******X</t>
  </si>
  <si>
    <t>林*迪</t>
  </si>
  <si>
    <t>方*霞</t>
  </si>
  <si>
    <t>3402021983*******0</t>
  </si>
  <si>
    <t>BHR00410796</t>
  </si>
  <si>
    <t>周*语</t>
  </si>
  <si>
    <t>4311212012*******4</t>
  </si>
  <si>
    <t>罗*丽</t>
  </si>
  <si>
    <t>4115211993*******9</t>
  </si>
  <si>
    <t>BHR00411859</t>
  </si>
  <si>
    <t>郑*球</t>
  </si>
  <si>
    <t>4402231989*******0</t>
  </si>
  <si>
    <t>韦*丽</t>
  </si>
  <si>
    <t>4527231992*******X</t>
  </si>
  <si>
    <t>BHR00411926</t>
  </si>
  <si>
    <t>4305241989*******1</t>
  </si>
  <si>
    <t>肖*熠</t>
  </si>
  <si>
    <t>4305242019*******9</t>
  </si>
  <si>
    <t>韦*颖</t>
  </si>
  <si>
    <t>肖*月</t>
  </si>
  <si>
    <t>4403112023*******X</t>
  </si>
  <si>
    <t>4127241985*******X</t>
  </si>
  <si>
    <t>BHR00413693</t>
  </si>
  <si>
    <t>赵*文</t>
  </si>
  <si>
    <t>4127011985*******3</t>
  </si>
  <si>
    <t>孙*琪</t>
  </si>
  <si>
    <t>4116022011*******X</t>
  </si>
  <si>
    <t>程*静</t>
  </si>
  <si>
    <t>4211251986*******5</t>
  </si>
  <si>
    <t>BHR00415718</t>
  </si>
  <si>
    <t>彭*狄</t>
  </si>
  <si>
    <t>4414231979*******3</t>
  </si>
  <si>
    <t>彭*卿</t>
  </si>
  <si>
    <t>4414232011*******3</t>
  </si>
  <si>
    <t>4414232017*******4</t>
  </si>
  <si>
    <t>张*才</t>
  </si>
  <si>
    <t>4303021978*******2</t>
  </si>
  <si>
    <t>BHR00416666</t>
  </si>
  <si>
    <t>贾*青</t>
  </si>
  <si>
    <t>4309021986*******6</t>
  </si>
  <si>
    <t>4301242009*******X</t>
  </si>
  <si>
    <t>张*鹏</t>
  </si>
  <si>
    <t>4301242013*******1</t>
  </si>
  <si>
    <t>周*萍</t>
  </si>
  <si>
    <t>5002371985*******7</t>
  </si>
  <si>
    <t>BHR00418903</t>
  </si>
  <si>
    <t>朱*义</t>
  </si>
  <si>
    <t>4501221981*******7</t>
  </si>
  <si>
    <t>朱*卓</t>
  </si>
  <si>
    <t>4501222008*******2</t>
  </si>
  <si>
    <t>乐*娟</t>
  </si>
  <si>
    <t>3625311982*******X</t>
  </si>
  <si>
    <t>BHR00418957</t>
  </si>
  <si>
    <t>刘*震</t>
  </si>
  <si>
    <t>6104231977*******6</t>
  </si>
  <si>
    <t>刘*杰</t>
  </si>
  <si>
    <t>4403072011*******X</t>
  </si>
  <si>
    <t>刘*玥</t>
  </si>
  <si>
    <t>6104232015*******8</t>
  </si>
  <si>
    <t>潘*</t>
  </si>
  <si>
    <t>4414811989*******0</t>
  </si>
  <si>
    <t>BHR00419562</t>
  </si>
  <si>
    <t>4414211993*******1</t>
  </si>
  <si>
    <t>刘*梅</t>
  </si>
  <si>
    <t>4405261976*******2</t>
  </si>
  <si>
    <t>BHR00419606</t>
  </si>
  <si>
    <t>刘*传</t>
  </si>
  <si>
    <t>4452221973*******X</t>
  </si>
  <si>
    <t>刘*妮</t>
  </si>
  <si>
    <t>4452222004*******5</t>
  </si>
  <si>
    <t>刘*怡</t>
  </si>
  <si>
    <t>4452222011*******0</t>
  </si>
  <si>
    <t>姜*</t>
  </si>
  <si>
    <t>2201221989*******6</t>
  </si>
  <si>
    <t>BHR00420725</t>
  </si>
  <si>
    <t>于*静</t>
  </si>
  <si>
    <t>2207221988*******9</t>
  </si>
  <si>
    <t>姜*彤</t>
  </si>
  <si>
    <t>3415032018*******7</t>
  </si>
  <si>
    <t>杨*平</t>
  </si>
  <si>
    <t>4416211992*******0</t>
  </si>
  <si>
    <t>BHR00420813</t>
  </si>
  <si>
    <t>刘*华</t>
  </si>
  <si>
    <t>4416211992*******X</t>
  </si>
  <si>
    <t>刘*琳</t>
  </si>
  <si>
    <t>4416212016*******7</t>
  </si>
  <si>
    <t>刘*昕</t>
  </si>
  <si>
    <t>4416212018*******0</t>
  </si>
  <si>
    <t>陈*琴</t>
  </si>
  <si>
    <t>3624301991*******7</t>
  </si>
  <si>
    <t>BHR00421771</t>
  </si>
  <si>
    <t>张*新</t>
  </si>
  <si>
    <t>3602811991*******7</t>
  </si>
  <si>
    <t>3602812017*******8</t>
  </si>
  <si>
    <t>张*焕</t>
  </si>
  <si>
    <t>姚*娟</t>
  </si>
  <si>
    <t>4304211988*******9</t>
  </si>
  <si>
    <t>BHR00422741</t>
  </si>
  <si>
    <t>王*天</t>
  </si>
  <si>
    <t>1306811989*******8</t>
  </si>
  <si>
    <t>BHR00422826</t>
  </si>
  <si>
    <t>李*金</t>
  </si>
  <si>
    <t>4205821987*******3</t>
  </si>
  <si>
    <t>李*伊</t>
  </si>
  <si>
    <t>4205822016*******3</t>
  </si>
  <si>
    <t>钟*燕</t>
  </si>
  <si>
    <t>4408221978*******5</t>
  </si>
  <si>
    <t>BHR00423603</t>
  </si>
  <si>
    <t>刘*章</t>
  </si>
  <si>
    <t>4408811977*******1</t>
  </si>
  <si>
    <t>刘*滢</t>
  </si>
  <si>
    <t>4403062014*******6</t>
  </si>
  <si>
    <t>刘*壕</t>
  </si>
  <si>
    <t>4403062018*******0</t>
  </si>
  <si>
    <t>游*放</t>
  </si>
  <si>
    <t>4416251988*******8</t>
  </si>
  <si>
    <t>BHR00424134</t>
  </si>
  <si>
    <t>赖*达</t>
  </si>
  <si>
    <t>4416251988*******X</t>
  </si>
  <si>
    <t>赖*泽</t>
  </si>
  <si>
    <t>4416252010*******5</t>
  </si>
  <si>
    <t>赖*源</t>
  </si>
  <si>
    <t>4416252013*******2</t>
  </si>
  <si>
    <t>吴*</t>
  </si>
  <si>
    <t>3607221991*******1</t>
  </si>
  <si>
    <t>BHR00424209</t>
  </si>
  <si>
    <t>钟*新</t>
  </si>
  <si>
    <t>4505121988*******1</t>
  </si>
  <si>
    <t>钟*侃</t>
  </si>
  <si>
    <t>4403042019*******0</t>
  </si>
  <si>
    <t>3601221989*******8</t>
  </si>
  <si>
    <t>BHR00425393</t>
  </si>
  <si>
    <t>王*波</t>
  </si>
  <si>
    <t>3622291988*******7</t>
  </si>
  <si>
    <t>王*婷</t>
  </si>
  <si>
    <t>3609242018*******2</t>
  </si>
  <si>
    <t>王*铭</t>
  </si>
  <si>
    <t>3609242019*******3</t>
  </si>
  <si>
    <t>4305231979*******0</t>
  </si>
  <si>
    <t>BHR00425819</t>
  </si>
  <si>
    <t>谭*春</t>
  </si>
  <si>
    <t>4305231979*******9</t>
  </si>
  <si>
    <t>李*琪</t>
  </si>
  <si>
    <t>4305232006*******6</t>
  </si>
  <si>
    <t>4305232008*******6</t>
  </si>
  <si>
    <t>贺*发</t>
  </si>
  <si>
    <t>4311261991*******7</t>
  </si>
  <si>
    <t>BHR00429004</t>
  </si>
  <si>
    <t>马*琴</t>
  </si>
  <si>
    <t>4203221993*******1</t>
  </si>
  <si>
    <t>贺*弘</t>
  </si>
  <si>
    <t>4403112020*******7</t>
  </si>
  <si>
    <t>4403112022*******6</t>
  </si>
  <si>
    <t>高*</t>
  </si>
  <si>
    <t>1421221969*******4</t>
  </si>
  <si>
    <t>BHR00429720</t>
  </si>
  <si>
    <t>左*梅</t>
  </si>
  <si>
    <t>6523011974*******X</t>
  </si>
  <si>
    <t>高*哲</t>
  </si>
  <si>
    <t>6590042007*******5</t>
  </si>
  <si>
    <t>王*毅</t>
  </si>
  <si>
    <t>3505821989*******9</t>
  </si>
  <si>
    <t>BHR00430876</t>
  </si>
  <si>
    <t>3505821988*******5</t>
  </si>
  <si>
    <t>王*约</t>
  </si>
  <si>
    <t>3505822021*******6</t>
  </si>
  <si>
    <t>赖*兰</t>
  </si>
  <si>
    <t>4501111985*******6</t>
  </si>
  <si>
    <t>BHR00431641</t>
  </si>
  <si>
    <t>余*波</t>
  </si>
  <si>
    <t>5225261994*******4</t>
  </si>
  <si>
    <t>BHR00431760</t>
  </si>
  <si>
    <t>郭*飞</t>
  </si>
  <si>
    <t>5225261999*******4</t>
  </si>
  <si>
    <t>佘*婷</t>
  </si>
  <si>
    <t>4210871985*******9</t>
  </si>
  <si>
    <t>BHR00434837</t>
  </si>
  <si>
    <t>张*兵</t>
  </si>
  <si>
    <t>4306231976*******8</t>
  </si>
  <si>
    <t>张*皓</t>
  </si>
  <si>
    <t>4210872005*******8</t>
  </si>
  <si>
    <t>陈*森</t>
  </si>
  <si>
    <t>4403061992*******7</t>
  </si>
  <si>
    <t>BHR00435538</t>
  </si>
  <si>
    <t>4508211992*******6</t>
  </si>
  <si>
    <t>陈*彤</t>
  </si>
  <si>
    <t>陈*璇</t>
  </si>
  <si>
    <t>4403112022*******8</t>
  </si>
  <si>
    <t>李*国</t>
  </si>
  <si>
    <t>4330221980*******2</t>
  </si>
  <si>
    <t>BHR00436507</t>
  </si>
  <si>
    <t>李*银</t>
  </si>
  <si>
    <t>4330221977*******3</t>
  </si>
  <si>
    <t>李*泽</t>
  </si>
  <si>
    <t>4312222012*******3</t>
  </si>
  <si>
    <t>4312222020*******X</t>
  </si>
  <si>
    <t>刘*洲</t>
  </si>
  <si>
    <t>4117211987*******5</t>
  </si>
  <si>
    <t>BHR00437207</t>
  </si>
  <si>
    <t>4128241992*******7</t>
  </si>
  <si>
    <t>4117212016*******4</t>
  </si>
  <si>
    <t>李*航</t>
  </si>
  <si>
    <t>4414241995*******7</t>
  </si>
  <si>
    <t>BHR00438177</t>
  </si>
  <si>
    <t>4212211993*******2</t>
  </si>
  <si>
    <t>BHR00439943</t>
  </si>
  <si>
    <t>蒋*</t>
  </si>
  <si>
    <t>3623221994*******5</t>
  </si>
  <si>
    <t>吴*钦</t>
  </si>
  <si>
    <t>4415221989*******6</t>
  </si>
  <si>
    <t>BHR00441554</t>
  </si>
  <si>
    <t>杨*儒</t>
  </si>
  <si>
    <t>4417211993*******1</t>
  </si>
  <si>
    <t>吴*壕</t>
  </si>
  <si>
    <t>徐*喜</t>
  </si>
  <si>
    <t>4412261989*******9</t>
  </si>
  <si>
    <t>BHR00441570</t>
  </si>
  <si>
    <t>黄*森</t>
  </si>
  <si>
    <t>黄*修</t>
  </si>
  <si>
    <t>4403042021*******4</t>
  </si>
  <si>
    <t>林*</t>
  </si>
  <si>
    <t>3605211992*******6</t>
  </si>
  <si>
    <t>BHR00441765</t>
  </si>
  <si>
    <t>3605211990*******9</t>
  </si>
  <si>
    <t>黄*筠</t>
  </si>
  <si>
    <t>4403062020*******5</t>
  </si>
  <si>
    <t>胡*</t>
  </si>
  <si>
    <t>4305241990*******X</t>
  </si>
  <si>
    <t>BHR00443798</t>
  </si>
  <si>
    <t>周*云</t>
  </si>
  <si>
    <t>4305241990*******0</t>
  </si>
  <si>
    <t>周*蕙</t>
  </si>
  <si>
    <t>4305242014*******2</t>
  </si>
  <si>
    <t>周*羲</t>
  </si>
  <si>
    <t>4305242018*******X</t>
  </si>
  <si>
    <t>李*萍</t>
  </si>
  <si>
    <t>4451221990*******7</t>
  </si>
  <si>
    <t>BHR00443962</t>
  </si>
  <si>
    <t>陈*鹏</t>
  </si>
  <si>
    <t>4451221988*******X</t>
  </si>
  <si>
    <t>陈*樾</t>
  </si>
  <si>
    <t>4451222016*******7</t>
  </si>
  <si>
    <t>4451222018*******6</t>
  </si>
  <si>
    <t>魏*燕</t>
  </si>
  <si>
    <t>4403031996*******3</t>
  </si>
  <si>
    <t>BHR00445110</t>
  </si>
  <si>
    <t>陈*康</t>
  </si>
  <si>
    <t>4417211997*******7</t>
  </si>
  <si>
    <t>4305021993*******X</t>
  </si>
  <si>
    <t>BHR00445570</t>
  </si>
  <si>
    <t>苏*霞</t>
  </si>
  <si>
    <t>3622011996*******1</t>
  </si>
  <si>
    <t>马*羽</t>
  </si>
  <si>
    <t>奉*林</t>
  </si>
  <si>
    <t>4330241979*******3</t>
  </si>
  <si>
    <t>BHR00447159</t>
  </si>
  <si>
    <t>曾*银</t>
  </si>
  <si>
    <t>4305031982*******0</t>
  </si>
  <si>
    <t>奉*哲</t>
  </si>
  <si>
    <t>4312242007*******4</t>
  </si>
  <si>
    <t>邬*玲</t>
  </si>
  <si>
    <t>4416221988*******2</t>
  </si>
  <si>
    <t>BHR00447465</t>
  </si>
  <si>
    <t>陈*达</t>
  </si>
  <si>
    <t>4416221987*******0</t>
  </si>
  <si>
    <t>陈*垚</t>
  </si>
  <si>
    <t>4416222014*******8</t>
  </si>
  <si>
    <t>4509231984*******6</t>
  </si>
  <si>
    <t>BHR00447563</t>
  </si>
  <si>
    <t>罗*莹</t>
  </si>
  <si>
    <t>4403062019*******0</t>
  </si>
  <si>
    <t>罗*阳</t>
  </si>
  <si>
    <t>4452221987*******X</t>
  </si>
  <si>
    <t>BHR00449864</t>
  </si>
  <si>
    <t>吴*琼</t>
  </si>
  <si>
    <t>4452221989*******4</t>
  </si>
  <si>
    <t>张*鸿</t>
  </si>
  <si>
    <t>4452222017*******6</t>
  </si>
  <si>
    <t>张*恺</t>
  </si>
  <si>
    <t>4452222019*******1</t>
  </si>
  <si>
    <t>程*萍</t>
  </si>
  <si>
    <t>3623291989*******3</t>
  </si>
  <si>
    <t>BHR00449984</t>
  </si>
  <si>
    <t>姚*</t>
  </si>
  <si>
    <t>3623291990*******6</t>
  </si>
  <si>
    <t>姚*凝</t>
  </si>
  <si>
    <t>3611272020*******0</t>
  </si>
  <si>
    <t>姚*诺</t>
  </si>
  <si>
    <t>4403112022*******9</t>
  </si>
  <si>
    <t>郑*强</t>
  </si>
  <si>
    <t>4130261990*******2</t>
  </si>
  <si>
    <t>BHR00450645</t>
  </si>
  <si>
    <t>邓*然</t>
  </si>
  <si>
    <t>4130261991*******3</t>
  </si>
  <si>
    <t>4115252013*******2</t>
  </si>
  <si>
    <t>郑*杭</t>
  </si>
  <si>
    <t>4403112019*******X</t>
  </si>
  <si>
    <t>3603021986*******9</t>
  </si>
  <si>
    <t>BHR00450808</t>
  </si>
  <si>
    <t>5130291989*******6</t>
  </si>
  <si>
    <t>周*妍</t>
  </si>
  <si>
    <t>3603012013*******4</t>
  </si>
  <si>
    <t>周*毅</t>
  </si>
  <si>
    <t>3603012018*******3</t>
  </si>
  <si>
    <t>文*</t>
  </si>
  <si>
    <t>4325241995*******1</t>
  </si>
  <si>
    <t>BHR00451502</t>
  </si>
  <si>
    <t>伍*香</t>
  </si>
  <si>
    <t>4304811986*******9</t>
  </si>
  <si>
    <t>BHR00451588</t>
  </si>
  <si>
    <t>黄*光</t>
  </si>
  <si>
    <t>4412821983*******4</t>
  </si>
  <si>
    <t>黄*卓</t>
  </si>
  <si>
    <t>4403112020*******3</t>
  </si>
  <si>
    <t>黄*培</t>
  </si>
  <si>
    <t>4453812010*******3</t>
  </si>
  <si>
    <t>黄*仪</t>
  </si>
  <si>
    <t>4453812013*******1</t>
  </si>
  <si>
    <t>湛*林</t>
  </si>
  <si>
    <t>3621211978*******X</t>
  </si>
  <si>
    <t>BHR00452358</t>
  </si>
  <si>
    <t>揭*</t>
  </si>
  <si>
    <t>4206061980*******3</t>
  </si>
  <si>
    <t>湛*跃</t>
  </si>
  <si>
    <t>3607212016*******1</t>
  </si>
  <si>
    <t>邝*勇</t>
  </si>
  <si>
    <t>4310221988*******7</t>
  </si>
  <si>
    <t>BHR00453466</t>
  </si>
  <si>
    <t>邓*燕</t>
  </si>
  <si>
    <t>4310241985*******8</t>
  </si>
  <si>
    <t>邝*蕾</t>
  </si>
  <si>
    <t>4310222015*******7</t>
  </si>
  <si>
    <t>邝*灵</t>
  </si>
  <si>
    <t>左*</t>
  </si>
  <si>
    <t>6104221995*******5</t>
  </si>
  <si>
    <t>BHR00453542</t>
  </si>
  <si>
    <t>张*婷</t>
  </si>
  <si>
    <t>3506241991*******1</t>
  </si>
  <si>
    <t>BHR00453896</t>
  </si>
  <si>
    <t>邹*辉</t>
  </si>
  <si>
    <t>邹*一</t>
  </si>
  <si>
    <t>孙*文</t>
  </si>
  <si>
    <t>3607311992*******4</t>
  </si>
  <si>
    <t>BHR00454766</t>
  </si>
  <si>
    <t>谢*华</t>
  </si>
  <si>
    <t>3607311993*******4</t>
  </si>
  <si>
    <t>孙*玥</t>
  </si>
  <si>
    <t>3607312016*******4</t>
  </si>
  <si>
    <t>孙*夕</t>
  </si>
  <si>
    <t>3607312019*******6</t>
  </si>
  <si>
    <t>4414811988*******8</t>
  </si>
  <si>
    <t>BHR00455831</t>
  </si>
  <si>
    <t>4210811978*******1</t>
  </si>
  <si>
    <t>BHR00456538</t>
  </si>
  <si>
    <t>张*强</t>
  </si>
  <si>
    <t>4224241974*******4</t>
  </si>
  <si>
    <t>4210812008*******0</t>
  </si>
  <si>
    <t>李*猛</t>
  </si>
  <si>
    <t>4509811987*******4</t>
  </si>
  <si>
    <t>BHR00457144</t>
  </si>
  <si>
    <t>杨*萍</t>
  </si>
  <si>
    <t>4509811996*******X</t>
  </si>
  <si>
    <t>李*明</t>
  </si>
  <si>
    <t>李*仪</t>
  </si>
  <si>
    <t>4509812018*******8</t>
  </si>
  <si>
    <t>5110251993*******1</t>
  </si>
  <si>
    <t>BHR00457224</t>
  </si>
  <si>
    <t>5110251994*******7</t>
  </si>
  <si>
    <t>郑*娜</t>
  </si>
  <si>
    <t>4414231991*******X</t>
  </si>
  <si>
    <t>BHR00457334</t>
  </si>
  <si>
    <t>未提交续签租赁合同等材料，原租赁合同到期时间为2025/7/5，2025年第四季度补贴发放至2025/7/5。</t>
  </si>
  <si>
    <t>陈*泉</t>
  </si>
  <si>
    <t>3505241990*******9</t>
  </si>
  <si>
    <t>BHR00457479</t>
  </si>
  <si>
    <t>洪*燕</t>
  </si>
  <si>
    <t>3505831990*******1</t>
  </si>
  <si>
    <t>3505242017*******6</t>
  </si>
  <si>
    <t>4403062021*******1</t>
  </si>
  <si>
    <t>张*亮</t>
  </si>
  <si>
    <t>3623341984*******0</t>
  </si>
  <si>
    <t>BHR00457709</t>
  </si>
  <si>
    <t>吴*纯</t>
  </si>
  <si>
    <t>4452211989*******7</t>
  </si>
  <si>
    <t>张*悦</t>
  </si>
  <si>
    <t>3611302015*******5</t>
  </si>
  <si>
    <t>农*坚</t>
  </si>
  <si>
    <t>4521331993*******X</t>
  </si>
  <si>
    <t>BHR00459110</t>
  </si>
  <si>
    <t>梁*明</t>
  </si>
  <si>
    <t>4521331992*******X</t>
  </si>
  <si>
    <t>胡*红</t>
  </si>
  <si>
    <t>4304221992*******5</t>
  </si>
  <si>
    <t>BHR00459598</t>
  </si>
  <si>
    <t>奉*颖</t>
  </si>
  <si>
    <t>4311211987*******X</t>
  </si>
  <si>
    <t>奉*轩</t>
  </si>
  <si>
    <t>4311212017*******8</t>
  </si>
  <si>
    <t>奉*瑶</t>
  </si>
  <si>
    <t>4311212020*******1</t>
  </si>
  <si>
    <t>兰*</t>
  </si>
  <si>
    <t>4305271989*******9</t>
  </si>
  <si>
    <t>BHR00459655</t>
  </si>
  <si>
    <t>4310241989*******5</t>
  </si>
  <si>
    <t>李*萱</t>
  </si>
  <si>
    <t>4310242018*******0</t>
  </si>
  <si>
    <t>李*恩</t>
  </si>
  <si>
    <t>杨*琴</t>
  </si>
  <si>
    <t>4402231984*******4</t>
  </si>
  <si>
    <t>BHR00459995</t>
  </si>
  <si>
    <t>刘*桥</t>
  </si>
  <si>
    <t>4402221978*******0</t>
  </si>
  <si>
    <t>4402222006*******4</t>
  </si>
  <si>
    <t>刘*羽</t>
  </si>
  <si>
    <t>4402222017*******X</t>
  </si>
  <si>
    <t>严*力</t>
  </si>
  <si>
    <t>4416231990*******9</t>
  </si>
  <si>
    <t>BHR00460315</t>
  </si>
  <si>
    <t>李*双</t>
  </si>
  <si>
    <t>6101221991*******X</t>
  </si>
  <si>
    <t>严*敏</t>
  </si>
  <si>
    <t>4416232018*******3</t>
  </si>
  <si>
    <t>彭*娜</t>
  </si>
  <si>
    <t>4305251981*******2</t>
  </si>
  <si>
    <t>BHR00460490</t>
  </si>
  <si>
    <t>林*函</t>
  </si>
  <si>
    <t>4305032010*******7</t>
  </si>
  <si>
    <t>陈*琳</t>
  </si>
  <si>
    <t>4311211996*******6</t>
  </si>
  <si>
    <t>BHR00460666</t>
  </si>
  <si>
    <t>王*林</t>
  </si>
  <si>
    <t>4311211994*******9</t>
  </si>
  <si>
    <t>4403062018*******1</t>
  </si>
  <si>
    <t>王*锦</t>
  </si>
  <si>
    <t>陈*玉</t>
  </si>
  <si>
    <t>4452221991*******X</t>
  </si>
  <si>
    <t>BHR00460683</t>
  </si>
  <si>
    <t>4403112021*******X</t>
  </si>
  <si>
    <t>但*玫</t>
  </si>
  <si>
    <t>4223241985*******2</t>
  </si>
  <si>
    <t>BHR00460917</t>
  </si>
  <si>
    <t>梁*杰</t>
  </si>
  <si>
    <t>4403062007*******8</t>
  </si>
  <si>
    <t>虞*彤</t>
  </si>
  <si>
    <t>廖*梅</t>
  </si>
  <si>
    <t>4509241996*******4</t>
  </si>
  <si>
    <t>BHR00462239</t>
  </si>
  <si>
    <t>赖*雯</t>
  </si>
  <si>
    <t>4409821997*******3</t>
  </si>
  <si>
    <t>BHR00462744</t>
  </si>
  <si>
    <t>梁*</t>
  </si>
  <si>
    <t>4409821994*******6</t>
  </si>
  <si>
    <t>梁*轩</t>
  </si>
  <si>
    <t>4403112025*******0</t>
  </si>
  <si>
    <t>李*转</t>
  </si>
  <si>
    <t>4415811993*******7</t>
  </si>
  <si>
    <t>BHR00463116</t>
  </si>
  <si>
    <t>李*舜</t>
  </si>
  <si>
    <t>4415221994*******3</t>
  </si>
  <si>
    <t>李*初</t>
  </si>
  <si>
    <t>4403112020*******6</t>
  </si>
  <si>
    <t>4209231990*******2</t>
  </si>
  <si>
    <t>BHR00463445</t>
  </si>
  <si>
    <t>宋*浩</t>
  </si>
  <si>
    <t>4209231990*******X</t>
  </si>
  <si>
    <t>宋*宸</t>
  </si>
  <si>
    <t>4209232016*******0</t>
  </si>
  <si>
    <t>梁*键</t>
  </si>
  <si>
    <t>4403061977*******2</t>
  </si>
  <si>
    <t>BHR00463602</t>
  </si>
  <si>
    <t>3422211985*******1</t>
  </si>
  <si>
    <t>BHR00463788</t>
  </si>
  <si>
    <t>马*妍</t>
  </si>
  <si>
    <t>4403042009*******3</t>
  </si>
  <si>
    <t>许*均</t>
  </si>
  <si>
    <t>5109221976*******1</t>
  </si>
  <si>
    <t>BHR00463973</t>
  </si>
  <si>
    <t>谢*红</t>
  </si>
  <si>
    <t>5107221977*******1</t>
  </si>
  <si>
    <t>许*灵</t>
  </si>
  <si>
    <t>5109222010*******4</t>
  </si>
  <si>
    <t>李*怡</t>
  </si>
  <si>
    <t>4453021984*******3</t>
  </si>
  <si>
    <t>BHR00464044</t>
  </si>
  <si>
    <t>钟*妍</t>
  </si>
  <si>
    <t>3607272012*******5</t>
  </si>
  <si>
    <t>张*忠</t>
  </si>
  <si>
    <t>4113251983*******3</t>
  </si>
  <si>
    <t>BHR00464328</t>
  </si>
  <si>
    <t>田*娅</t>
  </si>
  <si>
    <t>4113251988*******1</t>
  </si>
  <si>
    <t>张*樱</t>
  </si>
  <si>
    <t>4113282013*******8</t>
  </si>
  <si>
    <t>张*伟</t>
  </si>
  <si>
    <t>4113282015*******1</t>
  </si>
  <si>
    <t>蒙*贤</t>
  </si>
  <si>
    <t>4508211995*******6</t>
  </si>
  <si>
    <t>BHR00464498</t>
  </si>
  <si>
    <t>王*龙</t>
  </si>
  <si>
    <t>4509241995*******5</t>
  </si>
  <si>
    <t>王*涵</t>
  </si>
  <si>
    <t>4509242020*******8</t>
  </si>
  <si>
    <t>吴*玲</t>
  </si>
  <si>
    <t>3408261989*******2</t>
  </si>
  <si>
    <t>BHR00464700</t>
  </si>
  <si>
    <t>吴*峰</t>
  </si>
  <si>
    <t>3408262018*******0</t>
  </si>
  <si>
    <t>吴*明</t>
  </si>
  <si>
    <t>4409811987*******3</t>
  </si>
  <si>
    <t>BHR00464989</t>
  </si>
  <si>
    <t>程*</t>
  </si>
  <si>
    <t>4306811991*******7</t>
  </si>
  <si>
    <t>BHR00467081</t>
  </si>
  <si>
    <t>邱*</t>
  </si>
  <si>
    <t>4309211988*******6</t>
  </si>
  <si>
    <t>邱*晨</t>
  </si>
  <si>
    <t>4309212017*******2</t>
  </si>
  <si>
    <t>陈*健</t>
  </si>
  <si>
    <t>4403061995*******3</t>
  </si>
  <si>
    <t>BHR00467574</t>
  </si>
  <si>
    <t>周*蓝</t>
  </si>
  <si>
    <t>4414241995*******0</t>
  </si>
  <si>
    <t>5103211987*******9</t>
  </si>
  <si>
    <t>BHR00467597</t>
  </si>
  <si>
    <t>租赁合同已续签，可补发2025/8/5-2025/9/30补贴。</t>
  </si>
  <si>
    <t>5106231985*******6</t>
  </si>
  <si>
    <t>陈*婧</t>
  </si>
  <si>
    <t>5106232010*******7</t>
  </si>
  <si>
    <t>朱*丹</t>
  </si>
  <si>
    <t>3607331993*******4</t>
  </si>
  <si>
    <t>BHR00468042</t>
  </si>
  <si>
    <t>4414241987*******2</t>
  </si>
  <si>
    <t>BHR00468574</t>
  </si>
  <si>
    <t>刘*仲</t>
  </si>
  <si>
    <t>4414811985*******1</t>
  </si>
  <si>
    <t>刘*峰</t>
  </si>
  <si>
    <t>4414812012*******0</t>
  </si>
  <si>
    <t>刘*钥</t>
  </si>
  <si>
    <t>4414812015*******8</t>
  </si>
  <si>
    <t>刘*嫣</t>
  </si>
  <si>
    <t>4414812019*******1</t>
  </si>
  <si>
    <t>高*玲</t>
  </si>
  <si>
    <t>3429211988*******2</t>
  </si>
  <si>
    <t>BHR00468684</t>
  </si>
  <si>
    <t>6228271981*******6</t>
  </si>
  <si>
    <t>张*轩</t>
  </si>
  <si>
    <t>6210272013*******0</t>
  </si>
  <si>
    <t>张*雅</t>
  </si>
  <si>
    <t>6210272016*******9</t>
  </si>
  <si>
    <t>苏*朝</t>
  </si>
  <si>
    <t>4525241980*******7</t>
  </si>
  <si>
    <t>BHR00469586</t>
  </si>
  <si>
    <t>廖*萍</t>
  </si>
  <si>
    <t>4508211987*******7</t>
  </si>
  <si>
    <t>苏*</t>
  </si>
  <si>
    <t>4508212011*******8</t>
  </si>
  <si>
    <t>廖*乐</t>
  </si>
  <si>
    <t>4508212015*******5</t>
  </si>
  <si>
    <t>甘*君</t>
  </si>
  <si>
    <t>4416211996*******9</t>
  </si>
  <si>
    <t>BHR00469833</t>
  </si>
  <si>
    <t>邬*</t>
  </si>
  <si>
    <t>4413021992*******7</t>
  </si>
  <si>
    <t>邬*瑶</t>
  </si>
  <si>
    <t>4413022020*******9</t>
  </si>
  <si>
    <t>胡*珠</t>
  </si>
  <si>
    <t>3625221986*******7</t>
  </si>
  <si>
    <t>BHR00470468</t>
  </si>
  <si>
    <t>游*</t>
  </si>
  <si>
    <t>3625021985*******1</t>
  </si>
  <si>
    <t>游*悦</t>
  </si>
  <si>
    <t>3610022014*******4</t>
  </si>
  <si>
    <t>万*燕</t>
  </si>
  <si>
    <t>4113811980*******3</t>
  </si>
  <si>
    <t>BHR00472456</t>
  </si>
  <si>
    <t>李*祥</t>
  </si>
  <si>
    <t>4129241969*******9</t>
  </si>
  <si>
    <t>庞*伟</t>
  </si>
  <si>
    <t>4408041987*******4</t>
  </si>
  <si>
    <t>BHR00472754</t>
  </si>
  <si>
    <t>张*梅</t>
  </si>
  <si>
    <t>4409821987*******X</t>
  </si>
  <si>
    <t>庞*雯</t>
  </si>
  <si>
    <t>4408042016*******7</t>
  </si>
  <si>
    <t>庞*弘</t>
  </si>
  <si>
    <t>4408042020*******5</t>
  </si>
  <si>
    <t>李*新</t>
  </si>
  <si>
    <t>4311021988*******8</t>
  </si>
  <si>
    <t>BHR00472929</t>
  </si>
  <si>
    <t>王*霞</t>
  </si>
  <si>
    <t>4211811988*******1</t>
  </si>
  <si>
    <t>4211812018*******3</t>
  </si>
  <si>
    <t>李*茵</t>
  </si>
  <si>
    <t>4311022015*******0</t>
  </si>
  <si>
    <t>车*玲</t>
  </si>
  <si>
    <t>6205221993*******X</t>
  </si>
  <si>
    <t>BHR00473447</t>
  </si>
  <si>
    <t>丁*强</t>
  </si>
  <si>
    <t>6229221993*******9</t>
  </si>
  <si>
    <t>丁*水</t>
  </si>
  <si>
    <t>4403062021*******5</t>
  </si>
  <si>
    <t>3624261993*******2</t>
  </si>
  <si>
    <t>BHR00473527</t>
  </si>
  <si>
    <t>3624261994*******3</t>
  </si>
  <si>
    <t>郑*瑜</t>
  </si>
  <si>
    <t>4403112022*******7</t>
  </si>
  <si>
    <t>6125241986*******6</t>
  </si>
  <si>
    <t>BHR00475640</t>
  </si>
  <si>
    <t>朱*勇</t>
  </si>
  <si>
    <t>6125241986*******9</t>
  </si>
  <si>
    <t>胡*欣</t>
  </si>
  <si>
    <t>4403062017*******2</t>
  </si>
  <si>
    <t>胡*琪</t>
  </si>
  <si>
    <t>6110232012*******1</t>
  </si>
  <si>
    <t>谢*翎</t>
  </si>
  <si>
    <t>4403061986*******6</t>
  </si>
  <si>
    <t>BHR00475877</t>
  </si>
  <si>
    <t>放弃补租，2025年12月起停发补贴</t>
  </si>
  <si>
    <t>李*娟</t>
  </si>
  <si>
    <t>4521241988*******7</t>
  </si>
  <si>
    <t>BHR00475880</t>
  </si>
  <si>
    <t>刘*刚</t>
  </si>
  <si>
    <t>4209841989*******6</t>
  </si>
  <si>
    <t>刘*双</t>
  </si>
  <si>
    <t>4209842015*******5</t>
  </si>
  <si>
    <t>4209821993*******7</t>
  </si>
  <si>
    <t>BHR00476313</t>
  </si>
  <si>
    <t>张*丹</t>
  </si>
  <si>
    <t>4409821995*******4</t>
  </si>
  <si>
    <t>王*凌</t>
  </si>
  <si>
    <t>4209822020*******2</t>
  </si>
  <si>
    <t>张*枫</t>
  </si>
  <si>
    <t>4210231987*******9</t>
  </si>
  <si>
    <t>BHR00476331</t>
  </si>
  <si>
    <t>4210231990*******8</t>
  </si>
  <si>
    <t>张*浩</t>
  </si>
  <si>
    <t>4210232016*******6</t>
  </si>
  <si>
    <t>叶*容</t>
  </si>
  <si>
    <t>4409211996*******4</t>
  </si>
  <si>
    <t>BHR00476813</t>
  </si>
  <si>
    <t>王*亮</t>
  </si>
  <si>
    <t>3607021992*******7</t>
  </si>
  <si>
    <t>BHR00478643</t>
  </si>
  <si>
    <t>3607021993*******0</t>
  </si>
  <si>
    <t>王*宬</t>
  </si>
  <si>
    <t>3607022017*******X</t>
  </si>
  <si>
    <t>黄*纯</t>
  </si>
  <si>
    <t>4452211997*******8</t>
  </si>
  <si>
    <t>BHR00478752</t>
  </si>
  <si>
    <t>唐*林</t>
  </si>
  <si>
    <t>4312221987*******5</t>
  </si>
  <si>
    <t>BHR00482394</t>
  </si>
  <si>
    <t>4312221987*******4</t>
  </si>
  <si>
    <t>姚*昊</t>
  </si>
  <si>
    <t>4312222012*******7</t>
  </si>
  <si>
    <t>姚*玥</t>
  </si>
  <si>
    <t>4312222019*******4</t>
  </si>
  <si>
    <t>4305261982*******0</t>
  </si>
  <si>
    <t>BHR00483335</t>
  </si>
  <si>
    <t>魏*平</t>
  </si>
  <si>
    <t>3604271974*******3</t>
  </si>
  <si>
    <t>魏*明</t>
  </si>
  <si>
    <t>3604272004*******4</t>
  </si>
  <si>
    <t>魏*心然</t>
  </si>
  <si>
    <t>3604272012*******4</t>
  </si>
  <si>
    <t>4290041988*******9</t>
  </si>
  <si>
    <t>BHR00483375</t>
  </si>
  <si>
    <t>朱*婷</t>
  </si>
  <si>
    <t>4509231992*******4</t>
  </si>
  <si>
    <t>肖*墨</t>
  </si>
  <si>
    <t>4403112021*******2</t>
  </si>
  <si>
    <t>郭*健</t>
  </si>
  <si>
    <t>4414221982*******7</t>
  </si>
  <si>
    <t>BHR00485698</t>
  </si>
  <si>
    <t>季*玲</t>
  </si>
  <si>
    <t>4209211982*******3</t>
  </si>
  <si>
    <t>郭*洤</t>
  </si>
  <si>
    <t>4403062011*******4</t>
  </si>
  <si>
    <t>郭*玺</t>
  </si>
  <si>
    <t>4403062015*******0</t>
  </si>
  <si>
    <t>邱*偲</t>
  </si>
  <si>
    <t>4403061992*******8</t>
  </si>
  <si>
    <t>BHR00485938</t>
  </si>
  <si>
    <t>4416221992*******9</t>
  </si>
  <si>
    <t>曾*宜</t>
  </si>
  <si>
    <t>4403062016*******7</t>
  </si>
  <si>
    <t>曾*煌</t>
  </si>
  <si>
    <t>4403112021*******6</t>
  </si>
  <si>
    <t>4223241986*******7</t>
  </si>
  <si>
    <t>BHR00486626</t>
  </si>
  <si>
    <t>4210221988*******2</t>
  </si>
  <si>
    <t>任*欣</t>
  </si>
  <si>
    <t>4210222014*******6</t>
  </si>
  <si>
    <t>任*杰</t>
  </si>
  <si>
    <t>4210222019*******0</t>
  </si>
  <si>
    <t>1404301991*******4</t>
  </si>
  <si>
    <t>BHR00486775</t>
  </si>
  <si>
    <t>刘*升</t>
  </si>
  <si>
    <t>1404301991*******8</t>
  </si>
  <si>
    <t>刘*言</t>
  </si>
  <si>
    <t>4403112022*******2</t>
  </si>
  <si>
    <t>汤*鹏</t>
  </si>
  <si>
    <t>3622011990*******5</t>
  </si>
  <si>
    <t>BHR00487865</t>
  </si>
  <si>
    <t>3622011993*******8</t>
  </si>
  <si>
    <t>汤*雨</t>
  </si>
  <si>
    <t>3609022018*******4</t>
  </si>
  <si>
    <t>汤*羽</t>
  </si>
  <si>
    <t>4290011988*******4</t>
  </si>
  <si>
    <t>BHR00487878</t>
  </si>
  <si>
    <t>未提交续签租赁合同等材料，原租赁合同到期时间为2025/11/30，2025年第四季度补贴发放至2025/11/30。</t>
  </si>
  <si>
    <t>沈*漫</t>
  </si>
  <si>
    <t>4290011987*******4</t>
  </si>
  <si>
    <t>马*一</t>
  </si>
  <si>
    <t>4213022016*******9</t>
  </si>
  <si>
    <t>马*潇</t>
  </si>
  <si>
    <t>4213212020*******7</t>
  </si>
  <si>
    <t>李*丽</t>
  </si>
  <si>
    <t>4409211994*******7</t>
  </si>
  <si>
    <t>BHR00488713</t>
  </si>
  <si>
    <t>黎*孟</t>
  </si>
  <si>
    <t>4409211992*******2</t>
  </si>
  <si>
    <t>谭*真</t>
  </si>
  <si>
    <t>4311021990*******0</t>
  </si>
  <si>
    <t>BHR00489094</t>
  </si>
  <si>
    <t>3622021989*******8</t>
  </si>
  <si>
    <t>周*毓</t>
  </si>
  <si>
    <t>3609812017*******4</t>
  </si>
  <si>
    <t>钟*钦</t>
  </si>
  <si>
    <t>4415221996*******4</t>
  </si>
  <si>
    <t>BHR00489428</t>
  </si>
  <si>
    <t>余*旋</t>
  </si>
  <si>
    <t>4415211996*******X</t>
  </si>
  <si>
    <t>张*玉</t>
  </si>
  <si>
    <t>4414221990*******2</t>
  </si>
  <si>
    <t>BHR00490539</t>
  </si>
  <si>
    <t>刘*炜</t>
  </si>
  <si>
    <t>4414221990*******8</t>
  </si>
  <si>
    <t>刘*宇</t>
  </si>
  <si>
    <t>4414222014*******1</t>
  </si>
  <si>
    <t>4414222015*******0</t>
  </si>
  <si>
    <t>潘*妃</t>
  </si>
  <si>
    <t>4501221987*******0</t>
  </si>
  <si>
    <t>BHR00491567</t>
  </si>
  <si>
    <t>罗*兮</t>
  </si>
  <si>
    <t>4501102018*******2</t>
  </si>
  <si>
    <t>韦*延</t>
  </si>
  <si>
    <t>BHR00494195</t>
  </si>
  <si>
    <t>4409211988*******X</t>
  </si>
  <si>
    <t>刘*颉</t>
  </si>
  <si>
    <t>4403052019*******6</t>
  </si>
  <si>
    <t>刘*阳</t>
  </si>
  <si>
    <t>4403052021*******6</t>
  </si>
  <si>
    <t>石*梅</t>
  </si>
  <si>
    <t>3729251989*******9</t>
  </si>
  <si>
    <t>BHR00494436</t>
  </si>
  <si>
    <t>刘*明</t>
  </si>
  <si>
    <t>3729251987*******6</t>
  </si>
  <si>
    <t>4403062018*******8</t>
  </si>
  <si>
    <t>刘*硕</t>
  </si>
  <si>
    <t>张*英</t>
  </si>
  <si>
    <t>4403041993*******9</t>
  </si>
  <si>
    <t>BHR00495852</t>
  </si>
  <si>
    <t>刘*仿</t>
  </si>
  <si>
    <t>4416251988*******0</t>
  </si>
  <si>
    <t>刘*敏</t>
  </si>
  <si>
    <t>4403062015*******6</t>
  </si>
  <si>
    <t>付*焱</t>
  </si>
  <si>
    <t>4305251990*******4</t>
  </si>
  <si>
    <t>BHR00496639</t>
  </si>
  <si>
    <t>李*达</t>
  </si>
  <si>
    <t>4305251989*******0</t>
  </si>
  <si>
    <t>李*赋</t>
  </si>
  <si>
    <t>4305252018*******0</t>
  </si>
  <si>
    <t>翁*康</t>
  </si>
  <si>
    <t>4453811995*******2</t>
  </si>
  <si>
    <t>BHR00497313</t>
  </si>
  <si>
    <t>4303811989*******2</t>
  </si>
  <si>
    <t>BHR00498238</t>
  </si>
  <si>
    <t>曾*霞</t>
  </si>
  <si>
    <t>4412231990*******5</t>
  </si>
  <si>
    <t>陈*霖</t>
  </si>
  <si>
    <t>4303812014*******6</t>
  </si>
  <si>
    <t>4403112023*******5</t>
  </si>
  <si>
    <t>4304121987*******3</t>
  </si>
  <si>
    <t>BHR00498392</t>
  </si>
  <si>
    <t>4304231988*******6</t>
  </si>
  <si>
    <t>陈*怡</t>
  </si>
  <si>
    <t>4304122013*******0</t>
  </si>
  <si>
    <t>陈*如</t>
  </si>
  <si>
    <t>4304122015*******4</t>
  </si>
  <si>
    <t>何*麟</t>
  </si>
  <si>
    <t>4416241996*******X</t>
  </si>
  <si>
    <t>BHR00498735</t>
  </si>
  <si>
    <t>毛*彬</t>
  </si>
  <si>
    <t>4522241981*******8</t>
  </si>
  <si>
    <t>BHR00498804</t>
  </si>
  <si>
    <t>黄*杰</t>
  </si>
  <si>
    <t>4527231978*******1</t>
  </si>
  <si>
    <t>黄*思</t>
  </si>
  <si>
    <t>4512252007*******X</t>
  </si>
  <si>
    <t>黄*铭</t>
  </si>
  <si>
    <t>4512252012*******4</t>
  </si>
  <si>
    <t>苗*</t>
  </si>
  <si>
    <t>4206831983*******9</t>
  </si>
  <si>
    <t>BHR00499561</t>
  </si>
  <si>
    <t>彭*荣</t>
  </si>
  <si>
    <t>4309811986*******3</t>
  </si>
  <si>
    <t>苗*岚</t>
  </si>
  <si>
    <t>4206832018*******4</t>
  </si>
  <si>
    <t>李*妮</t>
  </si>
  <si>
    <t>4206831988*******8</t>
  </si>
  <si>
    <t>BHR00499761</t>
  </si>
  <si>
    <t>熊*锐</t>
  </si>
  <si>
    <t>4206832014*******8</t>
  </si>
  <si>
    <t>3624291988*******3</t>
  </si>
  <si>
    <t>BHR00499814</t>
  </si>
  <si>
    <t>尹*媛</t>
  </si>
  <si>
    <t>3624301988*******8</t>
  </si>
  <si>
    <t>王*仪</t>
  </si>
  <si>
    <t>3608292020*******7</t>
  </si>
  <si>
    <t>黄*荣</t>
  </si>
  <si>
    <t>4522251988*******5</t>
  </si>
  <si>
    <t>BHR00499820</t>
  </si>
  <si>
    <t>苏*斌</t>
  </si>
  <si>
    <t>4522251987*******7</t>
  </si>
  <si>
    <t>苏*晨</t>
  </si>
  <si>
    <t>4513232017*******X</t>
  </si>
  <si>
    <t>苏*宁</t>
  </si>
  <si>
    <t>4513232021*******3</t>
  </si>
  <si>
    <t>罗*慧</t>
  </si>
  <si>
    <t>4508811989*******X</t>
  </si>
  <si>
    <t>BHR00500103</t>
  </si>
  <si>
    <t>陈*海</t>
  </si>
  <si>
    <t>4508811991*******2</t>
  </si>
  <si>
    <t>魏*玲</t>
  </si>
  <si>
    <t>6124011989*******7</t>
  </si>
  <si>
    <t>BHR00500161</t>
  </si>
  <si>
    <t>徐*马</t>
  </si>
  <si>
    <t>6124221987*******4</t>
  </si>
  <si>
    <t>徐*珩</t>
  </si>
  <si>
    <t>梁*愉</t>
  </si>
  <si>
    <t>4403061990*******2</t>
  </si>
  <si>
    <t>BHR00500179</t>
  </si>
  <si>
    <t>麦*柱</t>
  </si>
  <si>
    <t>4403061990*******1</t>
  </si>
  <si>
    <t>麦*晞</t>
  </si>
  <si>
    <t>4403062018*******5</t>
  </si>
  <si>
    <t>麦*宁</t>
  </si>
  <si>
    <t>邱*龙</t>
  </si>
  <si>
    <t>4325031987*******1</t>
  </si>
  <si>
    <t>BHR00501175</t>
  </si>
  <si>
    <t>夏*</t>
  </si>
  <si>
    <t>4325031985*******9</t>
  </si>
  <si>
    <t>夏*峥</t>
  </si>
  <si>
    <t>4313822013*******6</t>
  </si>
  <si>
    <t>夏*艳</t>
  </si>
  <si>
    <t>4313822016*******0</t>
  </si>
  <si>
    <t>来*</t>
  </si>
  <si>
    <t>6123211996*******6</t>
  </si>
  <si>
    <t>BHR00501379</t>
  </si>
  <si>
    <t>桂*</t>
  </si>
  <si>
    <t>4211271996*******1</t>
  </si>
  <si>
    <t>桂*钰</t>
  </si>
  <si>
    <t>宋*丹</t>
  </si>
  <si>
    <t>4209831987*******9</t>
  </si>
  <si>
    <t>BHR00501624</t>
  </si>
  <si>
    <t>文*彪</t>
  </si>
  <si>
    <t>4211271982*******5</t>
  </si>
  <si>
    <t>文*悦</t>
  </si>
  <si>
    <t>4211272015*******4</t>
  </si>
  <si>
    <t>陈*丽</t>
  </si>
  <si>
    <t>4408821990*******5</t>
  </si>
  <si>
    <t>BHR00501952</t>
  </si>
  <si>
    <t>庄*娟</t>
  </si>
  <si>
    <t>4600341990*******3</t>
  </si>
  <si>
    <t>BHR00502549</t>
  </si>
  <si>
    <t>李*珠</t>
  </si>
  <si>
    <t>4414231993*******8</t>
  </si>
  <si>
    <t>BHR00502608</t>
  </si>
  <si>
    <t>甘*</t>
  </si>
  <si>
    <t>3625251988*******0</t>
  </si>
  <si>
    <t>4307221987*******5</t>
  </si>
  <si>
    <t>BHR00502929</t>
  </si>
  <si>
    <t>沈*</t>
  </si>
  <si>
    <t>4307811990*******6</t>
  </si>
  <si>
    <t>沈*成</t>
  </si>
  <si>
    <t>4307812020*******7</t>
  </si>
  <si>
    <t>4208221989*******9</t>
  </si>
  <si>
    <t>BHR00503710</t>
  </si>
  <si>
    <t>张*瑞</t>
  </si>
  <si>
    <t>4130261998*******1</t>
  </si>
  <si>
    <t>刘*雅</t>
  </si>
  <si>
    <t>4208222017*******X</t>
  </si>
  <si>
    <t>刘*茗</t>
  </si>
  <si>
    <t>4208222021*******7</t>
  </si>
  <si>
    <t>4409821987*******2</t>
  </si>
  <si>
    <t>BHR00504314</t>
  </si>
  <si>
    <t>陈*锋</t>
  </si>
  <si>
    <t>4409821985*******4</t>
  </si>
  <si>
    <t>陈*盛</t>
  </si>
  <si>
    <t>4403062019*******8</t>
  </si>
  <si>
    <t>陈*荧</t>
  </si>
  <si>
    <t>4409822014*******2</t>
  </si>
  <si>
    <t>陈*桦</t>
  </si>
  <si>
    <t>4409822015*******1</t>
  </si>
  <si>
    <t>程*林</t>
  </si>
  <si>
    <t>4211811990*******6</t>
  </si>
  <si>
    <t>BHR00506713</t>
  </si>
  <si>
    <t>帅*红</t>
  </si>
  <si>
    <t>4211811990*******7</t>
  </si>
  <si>
    <t>程*馨</t>
  </si>
  <si>
    <t>4211812015*******0</t>
  </si>
  <si>
    <t>程*睿</t>
  </si>
  <si>
    <t>4211812018*******1</t>
  </si>
  <si>
    <t>4305021982*******3</t>
  </si>
  <si>
    <t>BHR00507208</t>
  </si>
  <si>
    <t>梁*伟</t>
  </si>
  <si>
    <t>4503051979*******2</t>
  </si>
  <si>
    <t>梁*晨</t>
  </si>
  <si>
    <t>4509242015*******7</t>
  </si>
  <si>
    <t>李*丰</t>
  </si>
  <si>
    <t>4414221976*******0</t>
  </si>
  <si>
    <t>BHR00509491</t>
  </si>
  <si>
    <t>李*玲</t>
  </si>
  <si>
    <t>4414221978*******7</t>
  </si>
  <si>
    <t>4414222008*******8</t>
  </si>
  <si>
    <t>4414222010*******X</t>
  </si>
  <si>
    <t>徐*娇</t>
  </si>
  <si>
    <t>5130231989*******7</t>
  </si>
  <si>
    <t>BHR00509500</t>
  </si>
  <si>
    <t>陈*俊</t>
  </si>
  <si>
    <t>4202221984*******0</t>
  </si>
  <si>
    <t>陈*苡</t>
  </si>
  <si>
    <t>董*峰</t>
  </si>
  <si>
    <t>4224321980*******X</t>
  </si>
  <si>
    <t>BHR00510270</t>
  </si>
  <si>
    <t>潘*龙</t>
  </si>
  <si>
    <t>4205261985*******0</t>
  </si>
  <si>
    <t>董*豪</t>
  </si>
  <si>
    <t>4208212005*******9</t>
  </si>
  <si>
    <t>董*乐</t>
  </si>
  <si>
    <t>4208212017*******4</t>
  </si>
  <si>
    <t>韦*发</t>
  </si>
  <si>
    <t>4525261982*******7</t>
  </si>
  <si>
    <t>BHR00510908</t>
  </si>
  <si>
    <t>4509811984*******5</t>
  </si>
  <si>
    <t>韦*豪</t>
  </si>
  <si>
    <t>4509812007*******9</t>
  </si>
  <si>
    <t>韦*珍</t>
  </si>
  <si>
    <t>4509812009*******4</t>
  </si>
  <si>
    <t>郑*芳</t>
  </si>
  <si>
    <t>BHR00511028</t>
  </si>
  <si>
    <t>张*源</t>
  </si>
  <si>
    <t>4403061991*******4</t>
  </si>
  <si>
    <t>徐*杰</t>
  </si>
  <si>
    <t>5107221985*******9</t>
  </si>
  <si>
    <t>BHR00512117</t>
  </si>
  <si>
    <t>5113211986*******8</t>
  </si>
  <si>
    <t>周*兮</t>
  </si>
  <si>
    <t>4403112021*******3</t>
  </si>
  <si>
    <t>徐*琪</t>
  </si>
  <si>
    <t>5107222017*******2</t>
  </si>
  <si>
    <t>徐*针</t>
  </si>
  <si>
    <t>3623301983*******8</t>
  </si>
  <si>
    <t>BHR00512546</t>
  </si>
  <si>
    <t>1426211980*******2</t>
  </si>
  <si>
    <t>李*阳</t>
  </si>
  <si>
    <t>4403042012*******6</t>
  </si>
  <si>
    <t>李*镐</t>
  </si>
  <si>
    <t>向*</t>
  </si>
  <si>
    <t>4290061990*******3</t>
  </si>
  <si>
    <t>BHR00512695</t>
  </si>
  <si>
    <t>李*名</t>
  </si>
  <si>
    <t>4205261989*******1</t>
  </si>
  <si>
    <t>李*一</t>
  </si>
  <si>
    <t>4290041991*******6</t>
  </si>
  <si>
    <t>BHR00513097</t>
  </si>
  <si>
    <t>未提交续签租赁合同等材料，原租赁合同到期时间为2025/12/29，2025年第四季度补贴发放至2025/12/29。</t>
  </si>
  <si>
    <t>胡*扬</t>
  </si>
  <si>
    <t>赖*辉</t>
  </si>
  <si>
    <t>4416211991*******3</t>
  </si>
  <si>
    <t>BHR00513455</t>
  </si>
  <si>
    <t>柯*琳</t>
  </si>
  <si>
    <t>4415221995*******0</t>
  </si>
  <si>
    <t>赖*妍</t>
  </si>
  <si>
    <t>吕*旺</t>
  </si>
  <si>
    <t>4403061994*******1</t>
  </si>
  <si>
    <t>BHR00513977</t>
  </si>
  <si>
    <t>刘*婷</t>
  </si>
  <si>
    <t>4416221994*******6</t>
  </si>
  <si>
    <t>吕*程</t>
  </si>
  <si>
    <t>4290061982*******3</t>
  </si>
  <si>
    <t>BHR00514042</t>
  </si>
  <si>
    <t>姚*维</t>
  </si>
  <si>
    <t>4290061983*******7</t>
  </si>
  <si>
    <t>王*傲</t>
  </si>
  <si>
    <t>4290062008*******6</t>
  </si>
  <si>
    <t>姚*玺</t>
  </si>
  <si>
    <t>姚*奕</t>
  </si>
  <si>
    <t>4403062018*******2</t>
  </si>
  <si>
    <t>汪*勇</t>
  </si>
  <si>
    <t>3622271988*******3</t>
  </si>
  <si>
    <t>BHR00514586</t>
  </si>
  <si>
    <t>辛*</t>
  </si>
  <si>
    <t>3622271992*******2</t>
  </si>
  <si>
    <t>汪*扬</t>
  </si>
  <si>
    <t>3609222017*******4</t>
  </si>
  <si>
    <t>汪*昕</t>
  </si>
  <si>
    <t>3609222018*******5</t>
  </si>
  <si>
    <t>3622041989*******2</t>
  </si>
  <si>
    <t>BHR00514772</t>
  </si>
  <si>
    <t>3622041988*******6</t>
  </si>
  <si>
    <t>黄*爵</t>
  </si>
  <si>
    <t>3609832013*******1</t>
  </si>
  <si>
    <t>黄*宇</t>
  </si>
  <si>
    <t>3609832015*******4</t>
  </si>
  <si>
    <t>钟*勋</t>
  </si>
  <si>
    <t>4416251996*******X</t>
  </si>
  <si>
    <t>BHR00515083</t>
  </si>
  <si>
    <t>4113251982*******6</t>
  </si>
  <si>
    <t>BHR00516028</t>
  </si>
  <si>
    <t>赵*欣</t>
  </si>
  <si>
    <t>4113282013*******X</t>
  </si>
  <si>
    <t>王*容</t>
  </si>
  <si>
    <t>4305251980*******7</t>
  </si>
  <si>
    <t>BHR00516329</t>
  </si>
  <si>
    <t>4305241981*******X</t>
  </si>
  <si>
    <t>尹*然</t>
  </si>
  <si>
    <t>4305242006*******8</t>
  </si>
  <si>
    <t>邱*春</t>
  </si>
  <si>
    <t>4221281974*******8</t>
  </si>
  <si>
    <t>BHR00516572</t>
  </si>
  <si>
    <t>2310831990*******0</t>
  </si>
  <si>
    <t>BHR00517377</t>
  </si>
  <si>
    <t>邓*娜</t>
  </si>
  <si>
    <t>4526241991*******8</t>
  </si>
  <si>
    <t>4307021981*******8</t>
  </si>
  <si>
    <t>BHR00517435</t>
  </si>
  <si>
    <t>陈*明</t>
  </si>
  <si>
    <t>4307021983*******6</t>
  </si>
  <si>
    <t>钟*俊</t>
  </si>
  <si>
    <t>4307232007*******8</t>
  </si>
  <si>
    <t>何*齐</t>
  </si>
  <si>
    <t>4307232009*******9</t>
  </si>
  <si>
    <t>叶*泽</t>
  </si>
  <si>
    <t>BHR00518507</t>
  </si>
  <si>
    <t>刘*娴</t>
  </si>
  <si>
    <t>4416211992*******5</t>
  </si>
  <si>
    <t>4403052017*******9</t>
  </si>
  <si>
    <t>叶*宏</t>
  </si>
  <si>
    <t>4403052019*******X</t>
  </si>
  <si>
    <t>邓*仪</t>
  </si>
  <si>
    <t>4418271990*******X</t>
  </si>
  <si>
    <t>BHR00520430</t>
  </si>
  <si>
    <t>钟*环</t>
  </si>
  <si>
    <t>4416211989*******1</t>
  </si>
  <si>
    <t>钟*琪</t>
  </si>
  <si>
    <t>4416212017*******4</t>
  </si>
  <si>
    <t>钟*琛</t>
  </si>
  <si>
    <t>4416212020*******X</t>
  </si>
  <si>
    <t>雷*容</t>
  </si>
  <si>
    <t>3509811989*******X</t>
  </si>
  <si>
    <t>BHR00520706</t>
  </si>
  <si>
    <t>邹*贤</t>
  </si>
  <si>
    <t>4452221974*******6</t>
  </si>
  <si>
    <t>邹*东</t>
  </si>
  <si>
    <t>3509812019*******0</t>
  </si>
  <si>
    <t>4305241986*******4</t>
  </si>
  <si>
    <t>BHR00521859</t>
  </si>
  <si>
    <t>张*燕</t>
  </si>
  <si>
    <t>3607221989*******0</t>
  </si>
  <si>
    <t>罗*宸</t>
  </si>
  <si>
    <t>3607222016*******2</t>
  </si>
  <si>
    <t>叶*倩</t>
  </si>
  <si>
    <t>4210221987*******1</t>
  </si>
  <si>
    <t>BHR00522092</t>
  </si>
  <si>
    <t>涂*萌</t>
  </si>
  <si>
    <t>3601021990*******4</t>
  </si>
  <si>
    <t>BHR00522733</t>
  </si>
  <si>
    <t>放弃补租，2025年12月起停发补贴；未提交续签租赁合同等材料，原租赁合同到期时间为2025/11/23，2025年第四季度补贴发放至2025/11/23。</t>
  </si>
  <si>
    <t>杨*红</t>
  </si>
  <si>
    <t>4417231995*******7</t>
  </si>
  <si>
    <t>BHR00523373</t>
  </si>
  <si>
    <t>盘*进</t>
  </si>
  <si>
    <t>4417231991*******4</t>
  </si>
  <si>
    <t>刘*冰</t>
  </si>
  <si>
    <t>4208811981*******X</t>
  </si>
  <si>
    <t>BHR00525126</t>
  </si>
  <si>
    <t>李*艾</t>
  </si>
  <si>
    <t>4208021978*******2</t>
  </si>
  <si>
    <t>4403042016*******3</t>
  </si>
  <si>
    <t>4311211985*******6</t>
  </si>
  <si>
    <t>BHR00526746</t>
  </si>
  <si>
    <t>严*斌</t>
  </si>
  <si>
    <t>4209841981*******1</t>
  </si>
  <si>
    <t>严*</t>
  </si>
  <si>
    <t>4403062018*******7</t>
  </si>
  <si>
    <t>4403112021*******9</t>
  </si>
  <si>
    <t>4290041984*******8</t>
  </si>
  <si>
    <t>BHR00527510</t>
  </si>
  <si>
    <t>许*芳</t>
  </si>
  <si>
    <t>4290041983*******2</t>
  </si>
  <si>
    <t>杨*辰</t>
  </si>
  <si>
    <t>4290042012*******7</t>
  </si>
  <si>
    <t>林*如</t>
  </si>
  <si>
    <t>4405821993*******3</t>
  </si>
  <si>
    <t>BHR00528153</t>
  </si>
  <si>
    <t>魏*裕</t>
  </si>
  <si>
    <t>4405821992*******5</t>
  </si>
  <si>
    <t>4403061996*******1</t>
  </si>
  <si>
    <t>BHR00529035</t>
  </si>
  <si>
    <t>韦*银</t>
  </si>
  <si>
    <t>5227271988*******7</t>
  </si>
  <si>
    <t>BHR00529650</t>
  </si>
  <si>
    <t>邹*棋</t>
  </si>
  <si>
    <t>5227272008*******4</t>
  </si>
  <si>
    <t>5116231991*******3</t>
  </si>
  <si>
    <t>BHR00529866</t>
  </si>
  <si>
    <t>4306821997*******7</t>
  </si>
  <si>
    <t>胡*硕</t>
  </si>
  <si>
    <t>武*</t>
  </si>
  <si>
    <t>6106281988*******9</t>
  </si>
  <si>
    <t>BHR00530196</t>
  </si>
  <si>
    <t>租赁地址变更，未及时报备，2025年第四季度补贴暂不发放。</t>
  </si>
  <si>
    <t>郑*伟</t>
  </si>
  <si>
    <t>4206251986*******2</t>
  </si>
  <si>
    <t>郑*信</t>
  </si>
  <si>
    <t>4206252013*******5</t>
  </si>
  <si>
    <t>4308221984*******0</t>
  </si>
  <si>
    <t>BHR00530385</t>
  </si>
  <si>
    <t>魏*沂</t>
  </si>
  <si>
    <t>4306261991*******5</t>
  </si>
  <si>
    <t>钟*萱</t>
  </si>
  <si>
    <t>4308222014*******6</t>
  </si>
  <si>
    <t>可*驹</t>
  </si>
  <si>
    <t>5324241981*******7</t>
  </si>
  <si>
    <t>BHR00531835</t>
  </si>
  <si>
    <t>可*溪</t>
  </si>
  <si>
    <t>4403062013*******7</t>
  </si>
  <si>
    <t>4209211993*******6</t>
  </si>
  <si>
    <t>BHR00533328</t>
  </si>
  <si>
    <t>罗*怀</t>
  </si>
  <si>
    <t>3601021975*******X</t>
  </si>
  <si>
    <t>1101112016*******6</t>
  </si>
  <si>
    <t>1101112021*******7</t>
  </si>
  <si>
    <t>郭*兵</t>
  </si>
  <si>
    <t>BHR00533840</t>
  </si>
  <si>
    <t>文*军</t>
  </si>
  <si>
    <t>4305241989*******6</t>
  </si>
  <si>
    <t>郭*铭</t>
  </si>
  <si>
    <t>4305242019*******X</t>
  </si>
  <si>
    <t>田*颖</t>
  </si>
  <si>
    <t>4210231986*******6</t>
  </si>
  <si>
    <t>BHR00534671</t>
  </si>
  <si>
    <t>4509221984*******4</t>
  </si>
  <si>
    <t>BHR00534957</t>
  </si>
  <si>
    <t>张*康</t>
  </si>
  <si>
    <t>5222241976*******4</t>
  </si>
  <si>
    <t>4509222013*******9</t>
  </si>
  <si>
    <t>4509222016*******8</t>
  </si>
  <si>
    <t>徐*焕</t>
  </si>
  <si>
    <t>4127221985*******6</t>
  </si>
  <si>
    <t>BHR00535288</t>
  </si>
  <si>
    <t>增加有效共同申请人(新出生未成年子女)，2023.12-2025/12/10按原标准，2025/12/11开始按新标准。</t>
  </si>
  <si>
    <t>钟*朵</t>
  </si>
  <si>
    <t>4403112025*******4</t>
  </si>
  <si>
    <t>梁*锋</t>
  </si>
  <si>
    <t>4409021986*******4</t>
  </si>
  <si>
    <t>BHR00537077</t>
  </si>
  <si>
    <t>梁*乐</t>
  </si>
  <si>
    <t>4401132013*******8</t>
  </si>
  <si>
    <t>关*涛</t>
  </si>
  <si>
    <t>4104821983*******X</t>
  </si>
  <si>
    <t>BHR00537419</t>
  </si>
  <si>
    <t>陈*乐</t>
  </si>
  <si>
    <t>4104821988*******X</t>
  </si>
  <si>
    <t>关*轩</t>
  </si>
  <si>
    <t>4104822013*******4</t>
  </si>
  <si>
    <t>关*芮</t>
  </si>
  <si>
    <t>许*玲</t>
  </si>
  <si>
    <t>4451211991*******X</t>
  </si>
  <si>
    <t>BHR00538807</t>
  </si>
  <si>
    <t>戴*棉</t>
  </si>
  <si>
    <t>4417211992*******9</t>
  </si>
  <si>
    <t>BHR00539784</t>
  </si>
  <si>
    <t>叶*才</t>
  </si>
  <si>
    <t>4417021993*******2</t>
  </si>
  <si>
    <t>叶*杰</t>
  </si>
  <si>
    <t>4403062021*******4</t>
  </si>
  <si>
    <t>4414221996*******5</t>
  </si>
  <si>
    <t>BHR00543663</t>
  </si>
  <si>
    <t>4414221996*******7</t>
  </si>
  <si>
    <t>罗*港</t>
  </si>
  <si>
    <t>4415231993*******8</t>
  </si>
  <si>
    <t>BHR00543906</t>
  </si>
  <si>
    <t>林*娜</t>
  </si>
  <si>
    <t>4452211993*******3</t>
  </si>
  <si>
    <t>罗*涵</t>
  </si>
  <si>
    <t>4403062021*******3</t>
  </si>
  <si>
    <t>罗*婷</t>
  </si>
  <si>
    <t>4415232019*******5</t>
  </si>
  <si>
    <t>3601241985*******6</t>
  </si>
  <si>
    <t>BHR00544289</t>
  </si>
  <si>
    <t>黄*清</t>
  </si>
  <si>
    <t>4522241987*******0</t>
  </si>
  <si>
    <t>金*茜</t>
  </si>
  <si>
    <t>4513222014*******8</t>
  </si>
  <si>
    <t>温*珍</t>
  </si>
  <si>
    <t>4504221988*******3</t>
  </si>
  <si>
    <t>BHR00544643</t>
  </si>
  <si>
    <t>未提交续签租赁合同等材料，原租赁合同到期时间为2025/4/30，2025年第四季度补贴发放至2025/4/30。
2025/12/25 婚姻信息变动未线下办理变更</t>
  </si>
  <si>
    <t>刘*萍</t>
  </si>
  <si>
    <t>4416251990*******4</t>
  </si>
  <si>
    <t>BHR00544839</t>
  </si>
  <si>
    <t>宁*敏</t>
  </si>
  <si>
    <t>4127221990*******1</t>
  </si>
  <si>
    <t>BHR00545183</t>
  </si>
  <si>
    <t>徐*港</t>
  </si>
  <si>
    <t>4127221990*******X</t>
  </si>
  <si>
    <t>徐*宁</t>
  </si>
  <si>
    <t>4116222016*******X</t>
  </si>
  <si>
    <t>李*宁</t>
  </si>
  <si>
    <t>2301061985*******2</t>
  </si>
  <si>
    <t>BHR00545577</t>
  </si>
  <si>
    <t>2301041984*******5</t>
  </si>
  <si>
    <t>杨*融</t>
  </si>
  <si>
    <t>1101052014*******0</t>
  </si>
  <si>
    <t>陈*妍</t>
  </si>
  <si>
    <t>4453811998*******5</t>
  </si>
  <si>
    <t>BHR00545619</t>
  </si>
  <si>
    <t>邱*森</t>
  </si>
  <si>
    <t>4451221984*******9</t>
  </si>
  <si>
    <t>BHR00547673</t>
  </si>
  <si>
    <t>4412821983*******6</t>
  </si>
  <si>
    <t>邱*哲</t>
  </si>
  <si>
    <t>4451222011*******6</t>
  </si>
  <si>
    <t>邱*涵</t>
  </si>
  <si>
    <t>4451222012*******5</t>
  </si>
  <si>
    <t>3624291992*******0</t>
  </si>
  <si>
    <t>BHR00548797</t>
  </si>
  <si>
    <t>4222021993*******5</t>
  </si>
  <si>
    <t>张*馨</t>
  </si>
  <si>
    <t>4209812018*******7</t>
  </si>
  <si>
    <t>檀*义</t>
  </si>
  <si>
    <t>3501251999*******6</t>
  </si>
  <si>
    <t>BHR00550262</t>
  </si>
  <si>
    <t>戴*华</t>
  </si>
  <si>
    <t>4305811987*******2</t>
  </si>
  <si>
    <t>BHR00550559</t>
  </si>
  <si>
    <t>4305811981*******0</t>
  </si>
  <si>
    <t>杨*义</t>
  </si>
  <si>
    <t>4305812009*******8</t>
  </si>
  <si>
    <t>杨*木</t>
  </si>
  <si>
    <t>4305812015*******6</t>
  </si>
  <si>
    <t>杜*红</t>
  </si>
  <si>
    <t>4130011971*******5</t>
  </si>
  <si>
    <t>BHR00550625</t>
  </si>
  <si>
    <t>4115211985*******2</t>
  </si>
  <si>
    <t>BHR00550657</t>
  </si>
  <si>
    <t>4115211987*******1</t>
  </si>
  <si>
    <t>张*语</t>
  </si>
  <si>
    <t>4115212009*******5</t>
  </si>
  <si>
    <t>4115212011*******6</t>
  </si>
  <si>
    <t>4115212015*******6</t>
  </si>
  <si>
    <t>4414231991*******2</t>
  </si>
  <si>
    <t>BHR00550817</t>
  </si>
  <si>
    <t>刘*香</t>
  </si>
  <si>
    <t>4304811990*******8</t>
  </si>
  <si>
    <t>BHR00550939</t>
  </si>
  <si>
    <t>4304811990*******0</t>
  </si>
  <si>
    <t>黄*翔</t>
  </si>
  <si>
    <t>4304812015*******1</t>
  </si>
  <si>
    <t>黄*皓</t>
  </si>
  <si>
    <t>4304812017*******7</t>
  </si>
  <si>
    <t>彭*清</t>
  </si>
  <si>
    <t>4414231989*******0</t>
  </si>
  <si>
    <t>BHR00551014</t>
  </si>
  <si>
    <t>李*丹</t>
  </si>
  <si>
    <t>4414231989*******4</t>
  </si>
  <si>
    <t>彭*妍</t>
  </si>
  <si>
    <t>4414232017*******1</t>
  </si>
  <si>
    <t>彭*愉</t>
  </si>
  <si>
    <t>4414232018*******X</t>
  </si>
  <si>
    <t>李*涛</t>
  </si>
  <si>
    <t>4290061985*******4</t>
  </si>
  <si>
    <t>BHR00551671</t>
  </si>
  <si>
    <t>陈*甜</t>
  </si>
  <si>
    <t>4303211986*******2</t>
  </si>
  <si>
    <t>李*雪</t>
  </si>
  <si>
    <t>4303212014*******3</t>
  </si>
  <si>
    <t>4304211991*******3</t>
  </si>
  <si>
    <t>BHR00552126</t>
  </si>
  <si>
    <t>许*强</t>
  </si>
  <si>
    <t>6105261988*******2</t>
  </si>
  <si>
    <t>许*晞</t>
  </si>
  <si>
    <t>4403032022*******1</t>
  </si>
  <si>
    <t>刘*博</t>
  </si>
  <si>
    <t>2301061995*******4</t>
  </si>
  <si>
    <t>BHR00552551</t>
  </si>
  <si>
    <t>朱*苹</t>
  </si>
  <si>
    <t>4409211992*******8</t>
  </si>
  <si>
    <t>BHR00552731</t>
  </si>
  <si>
    <t>段*军</t>
  </si>
  <si>
    <t>4302241990*******0</t>
  </si>
  <si>
    <t>曾*真</t>
  </si>
  <si>
    <t>4408251992*******5</t>
  </si>
  <si>
    <t>BHR00553097</t>
  </si>
  <si>
    <t>蒋*贤</t>
  </si>
  <si>
    <t>4408251989*******6</t>
  </si>
  <si>
    <t>蒋*霖</t>
  </si>
  <si>
    <t>4403112023*******3</t>
  </si>
  <si>
    <t>4408252019*******X</t>
  </si>
  <si>
    <t>4416251988*******9</t>
  </si>
  <si>
    <t>BHR00556164</t>
  </si>
  <si>
    <t>谭*秀</t>
  </si>
  <si>
    <t>4310811988*******X</t>
  </si>
  <si>
    <t>BHR00556967</t>
  </si>
  <si>
    <t>潘*飞</t>
  </si>
  <si>
    <t>4309031986*******0</t>
  </si>
  <si>
    <t>潘*然</t>
  </si>
  <si>
    <t>4309032013*******7</t>
  </si>
  <si>
    <t>王*兵</t>
  </si>
  <si>
    <t>3711211987*******8</t>
  </si>
  <si>
    <t>BHR00558892</t>
  </si>
  <si>
    <t>4309211989*******3</t>
  </si>
  <si>
    <t>王*炜</t>
  </si>
  <si>
    <t>4309212014*******8</t>
  </si>
  <si>
    <t>4309212017*******1</t>
  </si>
  <si>
    <t>叶*丰</t>
  </si>
  <si>
    <t>4403011996*******1</t>
  </si>
  <si>
    <t>BHR00559818</t>
  </si>
  <si>
    <t>彭*宁</t>
  </si>
  <si>
    <t>4414261997*******7</t>
  </si>
  <si>
    <t>叶*儿</t>
  </si>
  <si>
    <t>4403032019*******4</t>
  </si>
  <si>
    <t>4403032021*******7</t>
  </si>
  <si>
    <t>陈*薇</t>
  </si>
  <si>
    <t>4405821997*******2</t>
  </si>
  <si>
    <t>BHR00560465</t>
  </si>
  <si>
    <t>唐*添翼</t>
  </si>
  <si>
    <t>4304051998*******7</t>
  </si>
  <si>
    <t>4224311976*******4</t>
  </si>
  <si>
    <t>BHR00560500</t>
  </si>
  <si>
    <t>杜*</t>
  </si>
  <si>
    <t>4201061982*******1</t>
  </si>
  <si>
    <t>杨*超</t>
  </si>
  <si>
    <t>4208812006*******7</t>
  </si>
  <si>
    <t>杨*月</t>
  </si>
  <si>
    <t>4403062016*******1</t>
  </si>
  <si>
    <t>4201171987*******7</t>
  </si>
  <si>
    <t>BHR00562635</t>
  </si>
  <si>
    <t>阮*婷</t>
  </si>
  <si>
    <t>4201171989*******X</t>
  </si>
  <si>
    <t>肖*均</t>
  </si>
  <si>
    <t>4201172015*******6</t>
  </si>
  <si>
    <t>刘*颜</t>
  </si>
  <si>
    <t>4409811993*******3</t>
  </si>
  <si>
    <t>BHR00562898</t>
  </si>
  <si>
    <t>戴*添</t>
  </si>
  <si>
    <t>4409811992*******2</t>
  </si>
  <si>
    <t>戴*怡</t>
  </si>
  <si>
    <t>4409812018*******6</t>
  </si>
  <si>
    <t>戴*潼</t>
  </si>
  <si>
    <t>4409812021*******3</t>
  </si>
  <si>
    <t>詹*芬</t>
  </si>
  <si>
    <t>4414231986*******4</t>
  </si>
  <si>
    <t>BHR00562904</t>
  </si>
  <si>
    <t>余*基</t>
  </si>
  <si>
    <t>4413241985*******X</t>
  </si>
  <si>
    <t>余*灵</t>
  </si>
  <si>
    <t>崔*香</t>
  </si>
  <si>
    <t>3403231980*******7</t>
  </si>
  <si>
    <t>BHR00564133</t>
  </si>
  <si>
    <t>3403231982*******5</t>
  </si>
  <si>
    <t>崔*赫</t>
  </si>
  <si>
    <t>3403232008*******3</t>
  </si>
  <si>
    <t>崔*熙</t>
  </si>
  <si>
    <t>3403232019*******2</t>
  </si>
  <si>
    <t>余*密</t>
  </si>
  <si>
    <t>6101221974*******5</t>
  </si>
  <si>
    <t>BHR00566822</t>
  </si>
  <si>
    <t>6101221972*******X</t>
  </si>
  <si>
    <t>李*好</t>
  </si>
  <si>
    <t>3704811989*******0</t>
  </si>
  <si>
    <t>BHR00566856</t>
  </si>
  <si>
    <t>未提交续签租赁合同等材料，原租赁合同到期时间为2025/10/31，2025年第四季度补贴发放至2025/10/31。</t>
  </si>
  <si>
    <t>徐*娟</t>
  </si>
  <si>
    <t>4503211989*******2</t>
  </si>
  <si>
    <t>3704812016*******5</t>
  </si>
  <si>
    <t>李*呈</t>
  </si>
  <si>
    <t>穆*蕊</t>
  </si>
  <si>
    <t>6229271994*******1</t>
  </si>
  <si>
    <t>BHR00566893</t>
  </si>
  <si>
    <t>4202811992*******3</t>
  </si>
  <si>
    <t>BHR00567087</t>
  </si>
  <si>
    <t>张*林</t>
  </si>
  <si>
    <t>张*淇</t>
  </si>
  <si>
    <t>4202812017*******3</t>
  </si>
  <si>
    <t>4202812019*******9</t>
  </si>
  <si>
    <t>肖*丽</t>
  </si>
  <si>
    <t>4414221988*******4</t>
  </si>
  <si>
    <t>BHR00567612</t>
  </si>
  <si>
    <t>丘*</t>
  </si>
  <si>
    <t>4414211988*******3</t>
  </si>
  <si>
    <t>丘*琦</t>
  </si>
  <si>
    <t>4403052020*******7</t>
  </si>
  <si>
    <t>丘*心</t>
  </si>
  <si>
    <t>4414212012*******3</t>
  </si>
  <si>
    <t>4302241983*******8</t>
  </si>
  <si>
    <t>BHR00567632</t>
  </si>
  <si>
    <t>杨*洪</t>
  </si>
  <si>
    <t>4302241982*******0</t>
  </si>
  <si>
    <t>杨*瀚</t>
  </si>
  <si>
    <t>4302242012*******1</t>
  </si>
  <si>
    <t>杨*浩</t>
  </si>
  <si>
    <t>4302242018*******X</t>
  </si>
  <si>
    <t>3408221993*******8</t>
  </si>
  <si>
    <t>BHR00568145</t>
  </si>
  <si>
    <t>5113031989*******8</t>
  </si>
  <si>
    <t>BHR00568862</t>
  </si>
  <si>
    <t>杨*友</t>
  </si>
  <si>
    <t>5113221986*******4</t>
  </si>
  <si>
    <t>胡*莲</t>
  </si>
  <si>
    <t>3602811981*******1</t>
  </si>
  <si>
    <t>BHR00569919</t>
  </si>
  <si>
    <t>3601111981*******9</t>
  </si>
  <si>
    <t>谢*言</t>
  </si>
  <si>
    <t>3609242008*******7</t>
  </si>
  <si>
    <t>李*凤</t>
  </si>
  <si>
    <t>4408111986*******3</t>
  </si>
  <si>
    <t>BHR00570592</t>
  </si>
  <si>
    <t>韦*</t>
  </si>
  <si>
    <t>4408251986*******5</t>
  </si>
  <si>
    <t>韦*铺</t>
  </si>
  <si>
    <t>4408252012*******4</t>
  </si>
  <si>
    <t>韦*永</t>
  </si>
  <si>
    <t>4408252018*******9</t>
  </si>
  <si>
    <t>4307811982*******6</t>
  </si>
  <si>
    <t>BHR00571011</t>
  </si>
  <si>
    <t>汤*敏</t>
  </si>
  <si>
    <t>4307251986*******3</t>
  </si>
  <si>
    <t>刘*航</t>
  </si>
  <si>
    <t>4307252012*******1</t>
  </si>
  <si>
    <t>刘*颖</t>
  </si>
  <si>
    <t>4403072019*******2</t>
  </si>
  <si>
    <t>3729231997*******0</t>
  </si>
  <si>
    <t>BHR00571235</t>
  </si>
  <si>
    <t>黄*娥</t>
  </si>
  <si>
    <t>4416221984*******5</t>
  </si>
  <si>
    <t>BHR00571295</t>
  </si>
  <si>
    <t>邹*福</t>
  </si>
  <si>
    <t>4416221985*******7</t>
  </si>
  <si>
    <t>邹*正</t>
  </si>
  <si>
    <t>4416222013*******1</t>
  </si>
  <si>
    <t>邹*馨</t>
  </si>
  <si>
    <t>4416222016*******0</t>
  </si>
  <si>
    <t>4290061985*******8</t>
  </si>
  <si>
    <t>BHR00571681</t>
  </si>
  <si>
    <t>何*森</t>
  </si>
  <si>
    <t>4409811983*******1</t>
  </si>
  <si>
    <t>何*霁</t>
  </si>
  <si>
    <t>4403032018*******0</t>
  </si>
  <si>
    <t>4414231989*******9</t>
  </si>
  <si>
    <t>BHR00571810</t>
  </si>
  <si>
    <t>4414231989*******1</t>
  </si>
  <si>
    <t>4403042020*******X</t>
  </si>
  <si>
    <t>段*杰</t>
  </si>
  <si>
    <t>4113231990*******X</t>
  </si>
  <si>
    <t>BHR00572148</t>
  </si>
  <si>
    <t>许*莲</t>
  </si>
  <si>
    <t>4290011992*******X</t>
  </si>
  <si>
    <t>段*睿</t>
  </si>
  <si>
    <t>杨*练</t>
  </si>
  <si>
    <t>4451221989*******4</t>
  </si>
  <si>
    <t>BHR00572913</t>
  </si>
  <si>
    <t>吴*君</t>
  </si>
  <si>
    <t>杨*航</t>
  </si>
  <si>
    <t>4451222015*******2</t>
  </si>
  <si>
    <t>杨*权</t>
  </si>
  <si>
    <t>4451222020*******X</t>
  </si>
  <si>
    <t>杨*校</t>
  </si>
  <si>
    <t>4451222020*******6</t>
  </si>
  <si>
    <t>邓*飞</t>
  </si>
  <si>
    <t>3601231984*******8</t>
  </si>
  <si>
    <t>BHR00573304</t>
  </si>
  <si>
    <t>夏*兰</t>
  </si>
  <si>
    <t>3209811986*******X</t>
  </si>
  <si>
    <t>邓*桐</t>
  </si>
  <si>
    <t>3601232013*******8</t>
  </si>
  <si>
    <t>邓*桦</t>
  </si>
  <si>
    <t>3601232018*******3</t>
  </si>
  <si>
    <t>彭*华</t>
  </si>
  <si>
    <t>4306211982*******X</t>
  </si>
  <si>
    <t>BHR00573815</t>
  </si>
  <si>
    <t>王*娟</t>
  </si>
  <si>
    <t>4223021984*******1</t>
  </si>
  <si>
    <t>彭*宇</t>
  </si>
  <si>
    <t>4306212010*******6</t>
  </si>
  <si>
    <t>谢*燕</t>
  </si>
  <si>
    <t>4402231990*******3</t>
  </si>
  <si>
    <t>BHR00573855</t>
  </si>
  <si>
    <t>租赁合同已续签。2025/10/10购买商品房，2025年11月起停发补贴</t>
  </si>
  <si>
    <t>邬*伟</t>
  </si>
  <si>
    <t>4416221991*******7</t>
  </si>
  <si>
    <t>2025/10/10购买商品房，2025年11月起停发补贴</t>
  </si>
  <si>
    <t>邬*桓</t>
  </si>
  <si>
    <t>4403072018*******5</t>
  </si>
  <si>
    <t>邬*昕</t>
  </si>
  <si>
    <t>4304211976*******8</t>
  </si>
  <si>
    <t>BHR00574216</t>
  </si>
  <si>
    <t>付*全</t>
  </si>
  <si>
    <t>4301811978*******4</t>
  </si>
  <si>
    <t>4304212004*******6</t>
  </si>
  <si>
    <t>4304212010*******8</t>
  </si>
  <si>
    <t>衡*</t>
  </si>
  <si>
    <t>6103221987*******X</t>
  </si>
  <si>
    <t>BHR00575336</t>
  </si>
  <si>
    <t>6103221989*******5</t>
  </si>
  <si>
    <t>衡*曦</t>
  </si>
  <si>
    <t>6103222014*******3</t>
  </si>
  <si>
    <t>梁*娟</t>
  </si>
  <si>
    <t>4408831992*******7</t>
  </si>
  <si>
    <t>BHR00575700</t>
  </si>
  <si>
    <t>李*洪</t>
  </si>
  <si>
    <t>4408831991*******2</t>
  </si>
  <si>
    <t>李*菲</t>
  </si>
  <si>
    <t>胡*娟</t>
  </si>
  <si>
    <t>6205221987*******X</t>
  </si>
  <si>
    <t>BHR00576215</t>
  </si>
  <si>
    <t>苟*强</t>
  </si>
  <si>
    <t>6224241990*******0</t>
  </si>
  <si>
    <t>苟*凡</t>
  </si>
  <si>
    <t>6211212018*******3</t>
  </si>
  <si>
    <t>陈*兰</t>
  </si>
  <si>
    <t>4402231982*******5</t>
  </si>
  <si>
    <t>BHR00577035</t>
  </si>
  <si>
    <t>叶*军</t>
  </si>
  <si>
    <t>4402231980*******5</t>
  </si>
  <si>
    <t>叶*欣</t>
  </si>
  <si>
    <t>4402822008*******7</t>
  </si>
  <si>
    <t>叶*莉</t>
  </si>
  <si>
    <t>4402822014*******0</t>
  </si>
  <si>
    <t>梅*</t>
  </si>
  <si>
    <t>4211271993*******2</t>
  </si>
  <si>
    <t>BHR00577065</t>
  </si>
  <si>
    <t>胡*强</t>
  </si>
  <si>
    <t>4107261992*******0</t>
  </si>
  <si>
    <t>胡*泽卿</t>
  </si>
  <si>
    <t>4403052017*******4</t>
  </si>
  <si>
    <t>胡*泽弈</t>
  </si>
  <si>
    <t>唐*华</t>
  </si>
  <si>
    <t>4305231977*******5</t>
  </si>
  <si>
    <t>BHR00577169</t>
  </si>
  <si>
    <t>邓*萍</t>
  </si>
  <si>
    <t>4521231985*******4</t>
  </si>
  <si>
    <t>唐*尧</t>
  </si>
  <si>
    <t>4305232010*******5</t>
  </si>
  <si>
    <t>唐*松</t>
  </si>
  <si>
    <t>4403062019*******9</t>
  </si>
  <si>
    <t>4307211990*******2</t>
  </si>
  <si>
    <t>BHR00577772</t>
  </si>
  <si>
    <t>4309811990*******6</t>
  </si>
  <si>
    <t>4309812018*******8</t>
  </si>
  <si>
    <t>4408251990*******3</t>
  </si>
  <si>
    <t>BHR00578115</t>
  </si>
  <si>
    <t>邓*侨</t>
  </si>
  <si>
    <t>4408251989*******1</t>
  </si>
  <si>
    <t>邓*宇</t>
  </si>
  <si>
    <t>4408252018*******6</t>
  </si>
  <si>
    <t>邓*怡</t>
  </si>
  <si>
    <t>4408252021*******4</t>
  </si>
  <si>
    <t>4209831990*******5</t>
  </si>
  <si>
    <t>BHR00581108</t>
  </si>
  <si>
    <t>4130281980*******3</t>
  </si>
  <si>
    <t>李*轩</t>
  </si>
  <si>
    <t>4115212011*******X</t>
  </si>
  <si>
    <t>李*峻</t>
  </si>
  <si>
    <t>4115212017*******8</t>
  </si>
  <si>
    <t>骆*</t>
  </si>
  <si>
    <t>4416221997*******9</t>
  </si>
  <si>
    <t>BHR00581466</t>
  </si>
  <si>
    <t>吴*鹏</t>
  </si>
  <si>
    <t>4416221997*******8</t>
  </si>
  <si>
    <t>魏*华</t>
  </si>
  <si>
    <t>4306821993*******6</t>
  </si>
  <si>
    <t>BHR00581506</t>
  </si>
  <si>
    <t>胡*归</t>
  </si>
  <si>
    <t>4306821991*******6</t>
  </si>
  <si>
    <t>胡*宸</t>
  </si>
  <si>
    <t>胡*漫</t>
  </si>
  <si>
    <t>胡*雄</t>
  </si>
  <si>
    <t>4403061991*******1</t>
  </si>
  <si>
    <t>BHR00581616</t>
  </si>
  <si>
    <t>郭*琪</t>
  </si>
  <si>
    <t>4414221989*******8</t>
  </si>
  <si>
    <t>郭*龙</t>
  </si>
  <si>
    <t>3622291993*******7</t>
  </si>
  <si>
    <t>BHR00582073</t>
  </si>
  <si>
    <t>张*灵</t>
  </si>
  <si>
    <t>4402291992*******6</t>
  </si>
  <si>
    <t>郭*皓</t>
  </si>
  <si>
    <t>3609242018*******6</t>
  </si>
  <si>
    <t>郭*瑶</t>
  </si>
  <si>
    <t>3609242020*******X</t>
  </si>
  <si>
    <t>赵*燕</t>
  </si>
  <si>
    <t>4414221984*******9</t>
  </si>
  <si>
    <t>BHR00583175</t>
  </si>
  <si>
    <t>林*运</t>
  </si>
  <si>
    <t>4414221983*******9</t>
  </si>
  <si>
    <t>林*渊</t>
  </si>
  <si>
    <t>4403032014*******2</t>
  </si>
  <si>
    <t>朱*倩</t>
  </si>
  <si>
    <t>4210221992*******8</t>
  </si>
  <si>
    <t>BHR00584073</t>
  </si>
  <si>
    <t>肖*贤</t>
  </si>
  <si>
    <t>4414221996*******1</t>
  </si>
  <si>
    <t>4402021983*******1</t>
  </si>
  <si>
    <t>BHR00584421</t>
  </si>
  <si>
    <t>周*梅</t>
  </si>
  <si>
    <t>4201071987*******7</t>
  </si>
  <si>
    <t>姚*宇</t>
  </si>
  <si>
    <t>4402042017*******2</t>
  </si>
  <si>
    <t>姚*美</t>
  </si>
  <si>
    <t>4402042021*******1</t>
  </si>
  <si>
    <t>王*芬</t>
  </si>
  <si>
    <t>4405831997*******0</t>
  </si>
  <si>
    <t>BHR00585922</t>
  </si>
  <si>
    <t>徐*园</t>
  </si>
  <si>
    <t>3625021989*******6</t>
  </si>
  <si>
    <t>BHR00586099</t>
  </si>
  <si>
    <t>袁*洋</t>
  </si>
  <si>
    <t>3607221989*******7</t>
  </si>
  <si>
    <t>袁*陶</t>
  </si>
  <si>
    <t>3610022017*******9</t>
  </si>
  <si>
    <t>4403061981*******0</t>
  </si>
  <si>
    <t>BHR00586622</t>
  </si>
  <si>
    <t>王*花</t>
  </si>
  <si>
    <t>4416221982*******7</t>
  </si>
  <si>
    <t>4403062012*******9</t>
  </si>
  <si>
    <t>刘*丹</t>
  </si>
  <si>
    <t>4211271986*******7</t>
  </si>
  <si>
    <t>BHR00587412</t>
  </si>
  <si>
    <t>未按要求提交续签合同，原租赁合同到期时间为2025/12/31，2025年第四季度补贴发放至2025/12/31。</t>
  </si>
  <si>
    <t>柳*</t>
  </si>
  <si>
    <t>4211271986*******4</t>
  </si>
  <si>
    <t>王*怡</t>
  </si>
  <si>
    <t>4211272010*******6</t>
  </si>
  <si>
    <t>王*阳</t>
  </si>
  <si>
    <t>4211272016*******2</t>
  </si>
  <si>
    <t>宋*娜</t>
  </si>
  <si>
    <t>4203221988*******X</t>
  </si>
  <si>
    <t>BHR00587594</t>
  </si>
  <si>
    <t>4203221987*******4</t>
  </si>
  <si>
    <t>何*希</t>
  </si>
  <si>
    <t>4203222015*******7</t>
  </si>
  <si>
    <t>何*言</t>
  </si>
  <si>
    <t>4203222018*******0</t>
  </si>
  <si>
    <t>马*团</t>
  </si>
  <si>
    <t>BHR00588135</t>
  </si>
  <si>
    <t>刘*娟</t>
  </si>
  <si>
    <t>4113251985*******4</t>
  </si>
  <si>
    <t>马*孜</t>
  </si>
  <si>
    <t>4113282007*******4</t>
  </si>
  <si>
    <t>马*轶</t>
  </si>
  <si>
    <t>4113282009*******0</t>
  </si>
  <si>
    <t>4305241986*******1</t>
  </si>
  <si>
    <t>BHR00588150</t>
  </si>
  <si>
    <t>吴*慧</t>
  </si>
  <si>
    <t>4115211989*******2</t>
  </si>
  <si>
    <t>BHR00589092</t>
  </si>
  <si>
    <t>4115211987*******4</t>
  </si>
  <si>
    <t>张*媛</t>
  </si>
  <si>
    <t>4115212020*******1</t>
  </si>
  <si>
    <t>4309231989*******9</t>
  </si>
  <si>
    <t>BHR00589364</t>
  </si>
  <si>
    <t>欧*正付</t>
  </si>
  <si>
    <t>4311261990*******3</t>
  </si>
  <si>
    <t>欧*岚昕</t>
  </si>
  <si>
    <t>4311262019*******8</t>
  </si>
  <si>
    <t>张*松</t>
  </si>
  <si>
    <t>4452241995*******6</t>
  </si>
  <si>
    <t>BHR00589557</t>
  </si>
  <si>
    <t>颜*曼</t>
  </si>
  <si>
    <t>4452811994*******5</t>
  </si>
  <si>
    <t>张*睿</t>
  </si>
  <si>
    <t>4403112022*******4</t>
  </si>
  <si>
    <t>郑*林</t>
  </si>
  <si>
    <t>5001091987*******4</t>
  </si>
  <si>
    <t>BHR00590395</t>
  </si>
  <si>
    <t>王*澄</t>
  </si>
  <si>
    <t>5226271986*******3</t>
  </si>
  <si>
    <t>王*峻熙</t>
  </si>
  <si>
    <t>5226272013*******5</t>
  </si>
  <si>
    <t>王*淼</t>
  </si>
  <si>
    <t>5226272015*******X</t>
  </si>
  <si>
    <t>郑*琼</t>
  </si>
  <si>
    <t>3508231994*******8</t>
  </si>
  <si>
    <t>BHR00590812</t>
  </si>
  <si>
    <t>陈*发</t>
  </si>
  <si>
    <t>3508231992*******2</t>
  </si>
  <si>
    <t>3508232018*******0</t>
  </si>
  <si>
    <t>易*勉</t>
  </si>
  <si>
    <t>3603111988*******7</t>
  </si>
  <si>
    <t>BHR00590830</t>
  </si>
  <si>
    <t>李*敏</t>
  </si>
  <si>
    <t>3607271992*******8</t>
  </si>
  <si>
    <t>郑*卿</t>
  </si>
  <si>
    <t>4405821982*******9</t>
  </si>
  <si>
    <t>BHR00591094</t>
  </si>
  <si>
    <t>彭*安</t>
  </si>
  <si>
    <t>4414231978*******5</t>
  </si>
  <si>
    <t>郑*华</t>
  </si>
  <si>
    <t>4405142003*******X</t>
  </si>
  <si>
    <t>郑*鸿</t>
  </si>
  <si>
    <t>4405142006*******X</t>
  </si>
  <si>
    <t>郑*祺</t>
  </si>
  <si>
    <t>4405142009*******2</t>
  </si>
  <si>
    <t>周*丹</t>
  </si>
  <si>
    <t>4304231981*******6</t>
  </si>
  <si>
    <t>BHR00591557</t>
  </si>
  <si>
    <t>刘*琪</t>
  </si>
  <si>
    <t>4304232013*******6</t>
  </si>
  <si>
    <t>张*颜</t>
  </si>
  <si>
    <t>4524021997*******1</t>
  </si>
  <si>
    <t>BHR00592549</t>
  </si>
  <si>
    <t>黄*浩</t>
  </si>
  <si>
    <t>黄*依</t>
  </si>
  <si>
    <t>黄*悦</t>
  </si>
  <si>
    <t>4452242021*******X</t>
  </si>
  <si>
    <t>王*彬</t>
  </si>
  <si>
    <t>4452241992*******8</t>
  </si>
  <si>
    <t>BHR00592766</t>
  </si>
  <si>
    <t>王*恩</t>
  </si>
  <si>
    <t>4452242021*******9</t>
  </si>
  <si>
    <t>张*术</t>
  </si>
  <si>
    <t>4414231982*******0</t>
  </si>
  <si>
    <t>BHR00593449</t>
  </si>
  <si>
    <t>4128291989*******7</t>
  </si>
  <si>
    <t>张*辰</t>
  </si>
  <si>
    <t>4409811986*******3</t>
  </si>
  <si>
    <t>BHR00594341</t>
  </si>
  <si>
    <t>陈*亮</t>
  </si>
  <si>
    <t>3506271982*******3</t>
  </si>
  <si>
    <t>BHR00595169</t>
  </si>
  <si>
    <t>甘*英</t>
  </si>
  <si>
    <t>3506001985*******4</t>
  </si>
  <si>
    <t>李*梅</t>
  </si>
  <si>
    <t>6201021977*******2</t>
  </si>
  <si>
    <t>BHR00595560</t>
  </si>
  <si>
    <t>袁*志</t>
  </si>
  <si>
    <t>3203261978*******4</t>
  </si>
  <si>
    <t>3702032014*******7</t>
  </si>
  <si>
    <t>4305241995*******0</t>
  </si>
  <si>
    <t>BHR00596225</t>
  </si>
  <si>
    <t>4305231994*******3</t>
  </si>
  <si>
    <t>蒋*宸</t>
  </si>
  <si>
    <t>4305232020*******9</t>
  </si>
  <si>
    <t>4301211977*******5</t>
  </si>
  <si>
    <t>BHR00596327</t>
  </si>
  <si>
    <t>李*娣</t>
  </si>
  <si>
    <t>4408831985*******0</t>
  </si>
  <si>
    <t>BHR00596462</t>
  </si>
  <si>
    <t>5226311985*******4</t>
  </si>
  <si>
    <t>邓*馨</t>
  </si>
  <si>
    <t>4408832012*******1</t>
  </si>
  <si>
    <t>3704041989*******6</t>
  </si>
  <si>
    <t>BHR00596648</t>
  </si>
  <si>
    <t>韦*办</t>
  </si>
  <si>
    <t>4527281985*******8</t>
  </si>
  <si>
    <t>韦*辰</t>
  </si>
  <si>
    <t>4512242010*******7</t>
  </si>
  <si>
    <t>韦*馨</t>
  </si>
  <si>
    <t>4512242012*******2</t>
  </si>
  <si>
    <t>林*洁</t>
  </si>
  <si>
    <t>4452021989*******2</t>
  </si>
  <si>
    <t>BHR00597157</t>
  </si>
  <si>
    <t>林*芝</t>
  </si>
  <si>
    <t>4452021994*******0</t>
  </si>
  <si>
    <t>姚*彤</t>
  </si>
  <si>
    <t>4403061993*******0</t>
  </si>
  <si>
    <t>BHR00597268</t>
  </si>
  <si>
    <t>盘*志</t>
  </si>
  <si>
    <t>4311241987*******8</t>
  </si>
  <si>
    <t>BHR00597698</t>
  </si>
  <si>
    <t>4311241990*******0</t>
  </si>
  <si>
    <t>盘*嘉</t>
  </si>
  <si>
    <t>4311242017*******1</t>
  </si>
  <si>
    <t>盘*凡</t>
  </si>
  <si>
    <t>4311242023*******5</t>
  </si>
  <si>
    <t>吴*涛</t>
  </si>
  <si>
    <t>4102241981*******1</t>
  </si>
  <si>
    <t>BHR00598388</t>
  </si>
  <si>
    <t>4102241982*******7</t>
  </si>
  <si>
    <t>4102242006*******5</t>
  </si>
  <si>
    <t>4102242021*******9</t>
  </si>
  <si>
    <t>张*音</t>
  </si>
  <si>
    <t>4306261992*******6</t>
  </si>
  <si>
    <t>BHR00598746</t>
  </si>
  <si>
    <t>杨*俊</t>
  </si>
  <si>
    <t>3507831987*******7</t>
  </si>
  <si>
    <t>杨*钱</t>
  </si>
  <si>
    <t>3507832015*******5</t>
  </si>
  <si>
    <t>杨*熙</t>
  </si>
  <si>
    <t>3507832017*******3</t>
  </si>
  <si>
    <t>范*婷</t>
  </si>
  <si>
    <t>4405821994*******4</t>
  </si>
  <si>
    <t>BHR00599251</t>
  </si>
  <si>
    <t>马*森</t>
  </si>
  <si>
    <t>4405821990*******8</t>
  </si>
  <si>
    <t>4301811979*******0</t>
  </si>
  <si>
    <t>BHR00600353</t>
  </si>
  <si>
    <t>义*</t>
  </si>
  <si>
    <t>4329251976*******6</t>
  </si>
  <si>
    <t>义*云天</t>
  </si>
  <si>
    <t>4311252010*******3</t>
  </si>
  <si>
    <t>义*汐</t>
  </si>
  <si>
    <t>4311252018*******2</t>
  </si>
  <si>
    <t>4129211979*******0</t>
  </si>
  <si>
    <t>BHR00600736</t>
  </si>
  <si>
    <t>4129211978*******2</t>
  </si>
  <si>
    <t>刘*菲</t>
  </si>
  <si>
    <t>4113212014*******9</t>
  </si>
  <si>
    <t>黄*勇</t>
  </si>
  <si>
    <t>5109221980*******7</t>
  </si>
  <si>
    <t>BHR00602955</t>
  </si>
  <si>
    <t>4307211983*******2</t>
  </si>
  <si>
    <t>黄*诺</t>
  </si>
  <si>
    <t>4307212011*******6</t>
  </si>
  <si>
    <t>黄*柯</t>
  </si>
  <si>
    <t>4307212011*******2</t>
  </si>
  <si>
    <t>4414221991*******7</t>
  </si>
  <si>
    <t>BHR00603033</t>
  </si>
  <si>
    <t>张*立</t>
  </si>
  <si>
    <t>4414221990*******1</t>
  </si>
  <si>
    <t>张*琦</t>
  </si>
  <si>
    <t>4403042020*******2</t>
  </si>
  <si>
    <t>李*珊</t>
  </si>
  <si>
    <t>4416211991*******X</t>
  </si>
  <si>
    <t>BHR00603996</t>
  </si>
  <si>
    <t>4416211992*******2</t>
  </si>
  <si>
    <t>陈*宇</t>
  </si>
  <si>
    <t>4416212017*******2</t>
  </si>
  <si>
    <t>4416212018*******5</t>
  </si>
  <si>
    <t>3424231998*******1</t>
  </si>
  <si>
    <t>BHR00604697</t>
  </si>
  <si>
    <t>许*生</t>
  </si>
  <si>
    <t>3607331988*******7</t>
  </si>
  <si>
    <t>BHR00604821</t>
  </si>
  <si>
    <t>黄*秋</t>
  </si>
  <si>
    <t>4504211993*******2</t>
  </si>
  <si>
    <t>许*</t>
  </si>
  <si>
    <t>3607332018*******9</t>
  </si>
  <si>
    <t>4412021992*******0</t>
  </si>
  <si>
    <t>BHR00605131</t>
  </si>
  <si>
    <t>刘*彬</t>
  </si>
  <si>
    <t>4414221993*******0</t>
  </si>
  <si>
    <t>BHR00605206</t>
  </si>
  <si>
    <t>郭*峰</t>
  </si>
  <si>
    <t>4414221993*******6</t>
  </si>
  <si>
    <t>郭*安</t>
  </si>
  <si>
    <t>吴*东</t>
  </si>
  <si>
    <t>4103041963*******1</t>
  </si>
  <si>
    <t>BHR00605320</t>
  </si>
  <si>
    <t>刘*叶</t>
  </si>
  <si>
    <t>4417811987*******7</t>
  </si>
  <si>
    <t>BHR00606236</t>
  </si>
  <si>
    <t>陈*冰</t>
  </si>
  <si>
    <t>4417811988*******2</t>
  </si>
  <si>
    <t>4417812018*******3</t>
  </si>
  <si>
    <t>4417812021*******1</t>
  </si>
  <si>
    <t>吴*宝</t>
  </si>
  <si>
    <t>4290011986*******0</t>
  </si>
  <si>
    <t>BHR00607409</t>
  </si>
  <si>
    <t>宋*芬</t>
  </si>
  <si>
    <t>4290011988*******7</t>
  </si>
  <si>
    <t>吴*宏</t>
  </si>
  <si>
    <t>4290012009*******6</t>
  </si>
  <si>
    <t>罗*翠</t>
  </si>
  <si>
    <t>4409811987*******9</t>
  </si>
  <si>
    <t>BHR00609302</t>
  </si>
  <si>
    <t>4409811986*******2</t>
  </si>
  <si>
    <t>程*晴</t>
  </si>
  <si>
    <t>4409812020*******8</t>
  </si>
  <si>
    <t>张*玲</t>
  </si>
  <si>
    <t>4402291989*******8</t>
  </si>
  <si>
    <t>BHR00609717</t>
  </si>
  <si>
    <t>李*赐</t>
  </si>
  <si>
    <t>李*佑</t>
  </si>
  <si>
    <t>4403052016*******1</t>
  </si>
  <si>
    <t>李*颐</t>
  </si>
  <si>
    <t>彭*强</t>
  </si>
  <si>
    <t>4413231989*******8</t>
  </si>
  <si>
    <t>BHR00610628</t>
  </si>
  <si>
    <t>4210811992*******4</t>
  </si>
  <si>
    <t>BHR00610816</t>
  </si>
  <si>
    <t>柯*月</t>
  </si>
  <si>
    <t>4409811991*******9</t>
  </si>
  <si>
    <t>刘*铭</t>
  </si>
  <si>
    <t>盘*</t>
  </si>
  <si>
    <t>4329261973*******X</t>
  </si>
  <si>
    <t>BHR00611452</t>
  </si>
  <si>
    <t>张*荣</t>
  </si>
  <si>
    <t>黄*茹</t>
  </si>
  <si>
    <t>4415211994*******3</t>
  </si>
  <si>
    <t>BHR00613800</t>
  </si>
  <si>
    <t>景*宝</t>
  </si>
  <si>
    <t>4104261996*******X</t>
  </si>
  <si>
    <t>程*素</t>
  </si>
  <si>
    <t>4222021996*******8</t>
  </si>
  <si>
    <t>BHR00614250</t>
  </si>
  <si>
    <t>郑*奇</t>
  </si>
  <si>
    <t>4222021996*******2</t>
  </si>
  <si>
    <t>郑*姝</t>
  </si>
  <si>
    <t>4306261984*******4</t>
  </si>
  <si>
    <t>BHR00614417</t>
  </si>
  <si>
    <t>陈*蕊</t>
  </si>
  <si>
    <t>4306812010*******0</t>
  </si>
  <si>
    <t>4306812012*******7</t>
  </si>
  <si>
    <t>黄*连</t>
  </si>
  <si>
    <t>BHR00615757</t>
  </si>
  <si>
    <t>梁*强</t>
  </si>
  <si>
    <t>4508211993*******5</t>
  </si>
  <si>
    <t>4228271988*******4</t>
  </si>
  <si>
    <t>BHR00616992</t>
  </si>
  <si>
    <t>胡*翠</t>
  </si>
  <si>
    <t>4307221987*******2</t>
  </si>
  <si>
    <t>向*浩</t>
  </si>
  <si>
    <t>4307222017*******7</t>
  </si>
  <si>
    <t>向*迪</t>
  </si>
  <si>
    <t>4307222020*******6</t>
  </si>
  <si>
    <t>吴*娟</t>
  </si>
  <si>
    <t>4415811992*******6</t>
  </si>
  <si>
    <t>BHR00617022</t>
  </si>
  <si>
    <t>4452811995*******5</t>
  </si>
  <si>
    <t>吴*迪</t>
  </si>
  <si>
    <t>4452812020*******6</t>
  </si>
  <si>
    <t>黄*龙</t>
  </si>
  <si>
    <t>4509241993*******5</t>
  </si>
  <si>
    <t>BHR00617039</t>
  </si>
  <si>
    <t>陈*凤</t>
  </si>
  <si>
    <t>4509241992*******7</t>
  </si>
  <si>
    <t>黄*鹏</t>
  </si>
  <si>
    <t>4403032021*******2</t>
  </si>
  <si>
    <t>陈*妧</t>
  </si>
  <si>
    <t>范*欣</t>
  </si>
  <si>
    <t>4415231987*******4</t>
  </si>
  <si>
    <t>BHR00617424</t>
  </si>
  <si>
    <t>4415221988*******9</t>
  </si>
  <si>
    <t>范*柯</t>
  </si>
  <si>
    <t>4415232017*******8</t>
  </si>
  <si>
    <t>范*桧</t>
  </si>
  <si>
    <t>4415232019*******8</t>
  </si>
  <si>
    <t>4414811994*******4</t>
  </si>
  <si>
    <t>BHR00617499</t>
  </si>
  <si>
    <t>覃*磊</t>
  </si>
  <si>
    <t>4522261984*******8</t>
  </si>
  <si>
    <t>BHR00618498</t>
  </si>
  <si>
    <t>李*星</t>
  </si>
  <si>
    <t>4522261984*******0</t>
  </si>
  <si>
    <t>覃*朝</t>
  </si>
  <si>
    <t>4513022013*******3</t>
  </si>
  <si>
    <t>覃*缘</t>
  </si>
  <si>
    <t>4513022021*******4</t>
  </si>
  <si>
    <t>苏*萍</t>
  </si>
  <si>
    <t>4409811998*******6</t>
  </si>
  <si>
    <t>BHR00618878</t>
  </si>
  <si>
    <t>吴*群</t>
  </si>
  <si>
    <t>4508021987*******1</t>
  </si>
  <si>
    <t>BHR00618967</t>
  </si>
  <si>
    <t>4508022017*******0</t>
  </si>
  <si>
    <t>谢*娜</t>
  </si>
  <si>
    <t>4452211988*******4</t>
  </si>
  <si>
    <t>BHR00619252</t>
  </si>
  <si>
    <t>江*鑫</t>
  </si>
  <si>
    <t>4452211988*******9</t>
  </si>
  <si>
    <t>江*宇</t>
  </si>
  <si>
    <t>4452212014*******6</t>
  </si>
  <si>
    <t>江*凯</t>
  </si>
  <si>
    <t>4452212017*******5</t>
  </si>
  <si>
    <t>王*明</t>
  </si>
  <si>
    <t>3403211983*******3</t>
  </si>
  <si>
    <t>BHR00619816</t>
  </si>
  <si>
    <t>3723211982*******9</t>
  </si>
  <si>
    <t>李*基</t>
  </si>
  <si>
    <t>3716212011*******X</t>
  </si>
  <si>
    <t>李*墨</t>
  </si>
  <si>
    <t>3716212013*******2</t>
  </si>
  <si>
    <t>4307221995*******9</t>
  </si>
  <si>
    <t>BHR00620338</t>
  </si>
  <si>
    <t>4209221991*******4</t>
  </si>
  <si>
    <t>BHR00620596</t>
  </si>
  <si>
    <t>黄*林</t>
  </si>
  <si>
    <t>4209221992*******X</t>
  </si>
  <si>
    <t>4209222018*******1</t>
  </si>
  <si>
    <t>黄*阳</t>
  </si>
  <si>
    <t>4209222021*******8</t>
  </si>
  <si>
    <t>杨*婷</t>
  </si>
  <si>
    <t>3624281990*******2</t>
  </si>
  <si>
    <t>BHR00620713</t>
  </si>
  <si>
    <t>杨*兴</t>
  </si>
  <si>
    <t>4228221986*******2</t>
  </si>
  <si>
    <t>杨*博</t>
  </si>
  <si>
    <t>3608282011*******2</t>
  </si>
  <si>
    <t>杨*泽</t>
  </si>
  <si>
    <t>3608282016*******X</t>
  </si>
  <si>
    <t>3412211992*******7</t>
  </si>
  <si>
    <t>BHR00620897</t>
  </si>
  <si>
    <t>张*良</t>
  </si>
  <si>
    <t>4414221991*******X</t>
  </si>
  <si>
    <t>张*徽</t>
  </si>
  <si>
    <t>4414222015*******2</t>
  </si>
  <si>
    <t>4414222017*******8</t>
  </si>
  <si>
    <t>6124261991*******1</t>
  </si>
  <si>
    <t>BHR00621215</t>
  </si>
  <si>
    <t>王*洋</t>
  </si>
  <si>
    <t>4113251990*******0</t>
  </si>
  <si>
    <t>王*妍</t>
  </si>
  <si>
    <t>4113282013*******4</t>
  </si>
  <si>
    <t>4113282015*******X</t>
  </si>
  <si>
    <t>袁*娟</t>
  </si>
  <si>
    <t>6104811979*******5</t>
  </si>
  <si>
    <t>BHR00621766</t>
  </si>
  <si>
    <t>刘*泽</t>
  </si>
  <si>
    <t>3601022002*******1</t>
  </si>
  <si>
    <t>4403062017*******7</t>
  </si>
  <si>
    <t>高*意</t>
  </si>
  <si>
    <t>BHR00087951</t>
  </si>
  <si>
    <t>陈*燕</t>
  </si>
  <si>
    <t>4211261985*******2</t>
  </si>
  <si>
    <t>高*宸</t>
  </si>
  <si>
    <t>高*泽</t>
  </si>
  <si>
    <t>蒋*科</t>
  </si>
  <si>
    <t>4524281990*******1</t>
  </si>
  <si>
    <t>BHR00118481</t>
  </si>
  <si>
    <t>冯*民</t>
  </si>
  <si>
    <t>4524281990*******0</t>
  </si>
  <si>
    <t>蒋*民</t>
  </si>
  <si>
    <t>4403072019*******7</t>
  </si>
  <si>
    <t>滕*强</t>
  </si>
  <si>
    <t>2224061987*******X</t>
  </si>
  <si>
    <t>BHR00120126</t>
  </si>
  <si>
    <t>肖*芬</t>
  </si>
  <si>
    <t>3624261996*******6</t>
  </si>
  <si>
    <t>滕*泠</t>
  </si>
  <si>
    <t>林*润</t>
  </si>
  <si>
    <t>4405821992*******7</t>
  </si>
  <si>
    <t>BHR00130244</t>
  </si>
  <si>
    <t>陈*华</t>
  </si>
  <si>
    <t>4452811994*******X</t>
  </si>
  <si>
    <t>4414221992*******4</t>
  </si>
  <si>
    <t>BHR00151765</t>
  </si>
  <si>
    <t>庞*议</t>
  </si>
  <si>
    <t>4403011991*******1</t>
  </si>
  <si>
    <t>5110211971*******4</t>
  </si>
  <si>
    <t>BHR00170441</t>
  </si>
  <si>
    <t>牛*津</t>
  </si>
  <si>
    <t>4127011993*******5</t>
  </si>
  <si>
    <t>BHR00187717</t>
  </si>
  <si>
    <t>温*杰</t>
  </si>
  <si>
    <t>4452811990*******6</t>
  </si>
  <si>
    <t>BHR00196639</t>
  </si>
  <si>
    <t>汤*清</t>
  </si>
  <si>
    <t>4112821989*******2</t>
  </si>
  <si>
    <t>温*钰</t>
  </si>
  <si>
    <t>周*强</t>
  </si>
  <si>
    <t>4211271986*******5</t>
  </si>
  <si>
    <t>BHR00202700</t>
  </si>
  <si>
    <t>4203811988*******4</t>
  </si>
  <si>
    <t>周*瑜</t>
  </si>
  <si>
    <t>4203812012*******0</t>
  </si>
  <si>
    <t>周*睿</t>
  </si>
  <si>
    <t>4325031988*******1</t>
  </si>
  <si>
    <t>BHR00204580</t>
  </si>
  <si>
    <t>4403062019*******1</t>
  </si>
  <si>
    <t>孙*顺</t>
  </si>
  <si>
    <t>3707831989*******6</t>
  </si>
  <si>
    <t>BHR00231713</t>
  </si>
  <si>
    <t>黄*韩</t>
  </si>
  <si>
    <t>4415221993*******6</t>
  </si>
  <si>
    <t>孙*喆</t>
  </si>
  <si>
    <t>3604241995*******0</t>
  </si>
  <si>
    <t>BHR00246286</t>
  </si>
  <si>
    <t>吴*英</t>
  </si>
  <si>
    <t>4416251986*******5</t>
  </si>
  <si>
    <t>BHR00251123</t>
  </si>
  <si>
    <t>余*钢</t>
  </si>
  <si>
    <t>4403061983*******1</t>
  </si>
  <si>
    <t>余*泰</t>
  </si>
  <si>
    <t>4403062016*******9</t>
  </si>
  <si>
    <t>4305211983*******6</t>
  </si>
  <si>
    <t>BHR00259860</t>
  </si>
  <si>
    <t>唐*</t>
  </si>
  <si>
    <t>4312241983*******6</t>
  </si>
  <si>
    <t>唐*懿</t>
  </si>
  <si>
    <t>4305212014*******6</t>
  </si>
  <si>
    <t>唐*东</t>
  </si>
  <si>
    <t>4312242009*******5</t>
  </si>
  <si>
    <t>张*龙</t>
  </si>
  <si>
    <t>2110211989*******6</t>
  </si>
  <si>
    <t>BHR00277524</t>
  </si>
  <si>
    <t>陈*珍</t>
  </si>
  <si>
    <t>4408251990*******2</t>
  </si>
  <si>
    <t>4403062022*******0</t>
  </si>
  <si>
    <t>4312221991*******5</t>
  </si>
  <si>
    <t>BHR00281613</t>
  </si>
  <si>
    <t>卢*晶</t>
  </si>
  <si>
    <t>4115021989*******1</t>
  </si>
  <si>
    <t>卢*馨</t>
  </si>
  <si>
    <t>4403072019*******9</t>
  </si>
  <si>
    <t>袁*霞</t>
  </si>
  <si>
    <t>4305251980*******9</t>
  </si>
  <si>
    <t>BHR00286345</t>
  </si>
  <si>
    <t>苏*超</t>
  </si>
  <si>
    <t>4105231993*******8</t>
  </si>
  <si>
    <t>BHR00288844</t>
  </si>
  <si>
    <t>2025/10/12购买商品房，2025年11月起停发补贴。2025/11/22所有家庭成员户籍迁出光明区</t>
  </si>
  <si>
    <t>1521061994*******1</t>
  </si>
  <si>
    <t>苏*悦</t>
  </si>
  <si>
    <t>4403112023*******1</t>
  </si>
  <si>
    <t>李*腾</t>
  </si>
  <si>
    <t>3607231992*******1</t>
  </si>
  <si>
    <t>BHR00289815</t>
  </si>
  <si>
    <t>陈*群</t>
  </si>
  <si>
    <t>3624261992*******4</t>
  </si>
  <si>
    <t>李*晨</t>
  </si>
  <si>
    <t>BHR00293026</t>
  </si>
  <si>
    <t>巫*达</t>
  </si>
  <si>
    <t>4416221991*******6</t>
  </si>
  <si>
    <t>巫*</t>
  </si>
  <si>
    <t>杨*明</t>
  </si>
  <si>
    <t>4414221985*******2</t>
  </si>
  <si>
    <t>BHR00295123</t>
  </si>
  <si>
    <t>张*许</t>
  </si>
  <si>
    <t>4414221989*******0</t>
  </si>
  <si>
    <t>杨*贝</t>
  </si>
  <si>
    <t>4414222017*******4</t>
  </si>
  <si>
    <t>4307241980*******6</t>
  </si>
  <si>
    <t>BHR00297679</t>
  </si>
  <si>
    <t>邱*芬</t>
  </si>
  <si>
    <t>4416221979*******X</t>
  </si>
  <si>
    <t>刘*恒</t>
  </si>
  <si>
    <t>4416222006*******2</t>
  </si>
  <si>
    <t>郭*耀</t>
  </si>
  <si>
    <t>4414221984*******X</t>
  </si>
  <si>
    <t>BHR00306709</t>
  </si>
  <si>
    <t>叶*霞</t>
  </si>
  <si>
    <t>4416211989*******6</t>
  </si>
  <si>
    <t>郭*璐</t>
  </si>
  <si>
    <t>4401152012*******7</t>
  </si>
  <si>
    <t>4416212014*******9</t>
  </si>
  <si>
    <t>4209231982*******2</t>
  </si>
  <si>
    <t>BHR00310420</t>
  </si>
  <si>
    <t>胡*贤</t>
  </si>
  <si>
    <t>4209232008*******0</t>
  </si>
  <si>
    <t>危*</t>
  </si>
  <si>
    <t>3429211984*******3</t>
  </si>
  <si>
    <t>BHR00314264</t>
  </si>
  <si>
    <t>王*萍</t>
  </si>
  <si>
    <t>3401231995*******6</t>
  </si>
  <si>
    <t>危*菡</t>
  </si>
  <si>
    <t>3401222017*******4</t>
  </si>
  <si>
    <t>危*瑶</t>
  </si>
  <si>
    <t>3401222020*******X</t>
  </si>
  <si>
    <t>陈*芳</t>
  </si>
  <si>
    <t>5111021979*******1</t>
  </si>
  <si>
    <t>BHR00317339</t>
  </si>
  <si>
    <t>覃*光</t>
  </si>
  <si>
    <t>3203051978*******7</t>
  </si>
  <si>
    <t>覃*</t>
  </si>
  <si>
    <t>5114022008*******X</t>
  </si>
  <si>
    <t>王*贵</t>
  </si>
  <si>
    <t>4108811976*******X</t>
  </si>
  <si>
    <t>BHR00323714</t>
  </si>
  <si>
    <t>吴*梅</t>
  </si>
  <si>
    <t>4108811980*******5</t>
  </si>
  <si>
    <t>王*杰</t>
  </si>
  <si>
    <t>4108812005*******7</t>
  </si>
  <si>
    <t>4222021987*******3</t>
  </si>
  <si>
    <t>BHR00339900</t>
  </si>
  <si>
    <t>阳*康</t>
  </si>
  <si>
    <t>4209211987*******4</t>
  </si>
  <si>
    <t>阳*凡</t>
  </si>
  <si>
    <t>4209212014*******8</t>
  </si>
  <si>
    <t>欧*加丽</t>
  </si>
  <si>
    <t>4311271989*******1</t>
  </si>
  <si>
    <t>BHR00347551</t>
  </si>
  <si>
    <t>莫*升</t>
  </si>
  <si>
    <t>4453221986*******X</t>
  </si>
  <si>
    <t>姚*源</t>
  </si>
  <si>
    <t>4504221988*******X</t>
  </si>
  <si>
    <t>BHR00352975</t>
  </si>
  <si>
    <t>2025/12/23购买商品房，2026年1月起停发补贴</t>
  </si>
  <si>
    <t>程*兰</t>
  </si>
  <si>
    <t>4504221991*******2</t>
  </si>
  <si>
    <t>姚*熙</t>
  </si>
  <si>
    <t>姚*泓</t>
  </si>
  <si>
    <t>王*通</t>
  </si>
  <si>
    <t>3508221990*******0</t>
  </si>
  <si>
    <t>BHR00364185</t>
  </si>
  <si>
    <t>余*津</t>
  </si>
  <si>
    <t>4212021989*******0</t>
  </si>
  <si>
    <t>王*钰</t>
  </si>
  <si>
    <t>唐*玲</t>
  </si>
  <si>
    <t>4311221984*******0</t>
  </si>
  <si>
    <t>BHR00365741</t>
  </si>
  <si>
    <t>丁*平</t>
  </si>
  <si>
    <t>4307251985*******8</t>
  </si>
  <si>
    <t>丁*琪</t>
  </si>
  <si>
    <t>4307252011*******4</t>
  </si>
  <si>
    <t>丁*彤</t>
  </si>
  <si>
    <t>4403112020*******5</t>
  </si>
  <si>
    <t>杨*少婷</t>
  </si>
  <si>
    <t>4415221997*******8</t>
  </si>
  <si>
    <t>BHR00377391</t>
  </si>
  <si>
    <t>4405821999*******4</t>
  </si>
  <si>
    <t>系统核查不到户籍与居住证信息</t>
  </si>
  <si>
    <t>4416221995*******0</t>
  </si>
  <si>
    <t>BHR00381169</t>
  </si>
  <si>
    <t>3607331994*******6</t>
  </si>
  <si>
    <t>BHR00385475</t>
  </si>
  <si>
    <t>卢*健</t>
  </si>
  <si>
    <t>4417211996*******X</t>
  </si>
  <si>
    <t>BHR00386878</t>
  </si>
  <si>
    <t>钱*勉</t>
  </si>
  <si>
    <t>4412241994*******4</t>
  </si>
  <si>
    <t>张*晖</t>
  </si>
  <si>
    <t>4101051992*******3</t>
  </si>
  <si>
    <t>BHR00388758</t>
  </si>
  <si>
    <t>郝*梅</t>
  </si>
  <si>
    <t>6127261992*******7</t>
  </si>
  <si>
    <t>4415021996*******0</t>
  </si>
  <si>
    <t>BHR00394785</t>
  </si>
  <si>
    <t>马*鑫</t>
  </si>
  <si>
    <t>4403061997*******X</t>
  </si>
  <si>
    <t>张*杰</t>
  </si>
  <si>
    <t>3412211992*******X</t>
  </si>
  <si>
    <t>BHR00395161</t>
  </si>
  <si>
    <t>侯*瑞</t>
  </si>
  <si>
    <t>3412211993*******1</t>
  </si>
  <si>
    <t>张*一宸</t>
  </si>
  <si>
    <t>3412212015*******9</t>
  </si>
  <si>
    <t>张*一诺</t>
  </si>
  <si>
    <t>3412212017*******7</t>
  </si>
  <si>
    <t>4209211990*******1</t>
  </si>
  <si>
    <t>BHR00397535</t>
  </si>
  <si>
    <t>4208811989*******1</t>
  </si>
  <si>
    <t>2304031985*******6</t>
  </si>
  <si>
    <t>BHR00398599</t>
  </si>
  <si>
    <t>赵*胜</t>
  </si>
  <si>
    <t>2304031981*******2</t>
  </si>
  <si>
    <t>赵*晗</t>
  </si>
  <si>
    <t>3424011981*******6</t>
  </si>
  <si>
    <t>BHR00404328</t>
  </si>
  <si>
    <t>3508252009*******1</t>
  </si>
  <si>
    <t>陈*锐</t>
  </si>
  <si>
    <t>4304211976*******6</t>
  </si>
  <si>
    <t>BHR00410500</t>
  </si>
  <si>
    <t>王*香</t>
  </si>
  <si>
    <t>4304211978*******9</t>
  </si>
  <si>
    <t>陈*航</t>
  </si>
  <si>
    <t>4304212010*******9</t>
  </si>
  <si>
    <t>屈*翔</t>
  </si>
  <si>
    <t>3208821990*******8</t>
  </si>
  <si>
    <t>BHR00414023</t>
  </si>
  <si>
    <t>江*</t>
  </si>
  <si>
    <t>5201021988*******3</t>
  </si>
  <si>
    <t>雷*芬</t>
  </si>
  <si>
    <t>4113281982*******0</t>
  </si>
  <si>
    <t>BHR00429537</t>
  </si>
  <si>
    <t>高*蕾</t>
  </si>
  <si>
    <t>3411242004*******3</t>
  </si>
  <si>
    <t>高*皓</t>
  </si>
  <si>
    <t>3411242012*******9</t>
  </si>
  <si>
    <t>曾*良</t>
  </si>
  <si>
    <t>4414241987*******8</t>
  </si>
  <si>
    <t>BHR00431728</t>
  </si>
  <si>
    <t>曾*昕</t>
  </si>
  <si>
    <t>4403032017*******3</t>
  </si>
  <si>
    <t>翁*榕</t>
  </si>
  <si>
    <t>4453811996*******0</t>
  </si>
  <si>
    <t>BHR00442643</t>
  </si>
  <si>
    <t>吴*漫</t>
  </si>
  <si>
    <t>4211811997*******9</t>
  </si>
  <si>
    <t>BHR00443819</t>
  </si>
  <si>
    <t>翁*义</t>
  </si>
  <si>
    <t>4405821997*******1</t>
  </si>
  <si>
    <t>王*梅</t>
  </si>
  <si>
    <t>4325021978*******9</t>
  </si>
  <si>
    <t>BHR00444503</t>
  </si>
  <si>
    <t>潘*辉</t>
  </si>
  <si>
    <t>4325021971*******6</t>
  </si>
  <si>
    <t>潘*睿</t>
  </si>
  <si>
    <t>4313812006*******4</t>
  </si>
  <si>
    <t>张*国</t>
  </si>
  <si>
    <t>3729291985*******1</t>
  </si>
  <si>
    <t>BHR00448505</t>
  </si>
  <si>
    <t>3729291985*******0</t>
  </si>
  <si>
    <t>张*萌</t>
  </si>
  <si>
    <t>3717262013*******0</t>
  </si>
  <si>
    <t>胡*义</t>
  </si>
  <si>
    <t>4210031977*******7</t>
  </si>
  <si>
    <t>BHR00449270</t>
  </si>
  <si>
    <t>4209821983*******8</t>
  </si>
  <si>
    <t>胡*荻</t>
  </si>
  <si>
    <t>4209822019*******3</t>
  </si>
  <si>
    <t>胡*祥</t>
  </si>
  <si>
    <t>4403062007*******1</t>
  </si>
  <si>
    <t>潘*草</t>
  </si>
  <si>
    <t>4205021981*******1</t>
  </si>
  <si>
    <t>BHR00450139</t>
  </si>
  <si>
    <t>马*林</t>
  </si>
  <si>
    <t>4329221979*******4</t>
  </si>
  <si>
    <t>马*莉</t>
  </si>
  <si>
    <t>4311222017*******X</t>
  </si>
  <si>
    <t>马*莹</t>
  </si>
  <si>
    <t>4402332009*******7</t>
  </si>
  <si>
    <t>杨*强</t>
  </si>
  <si>
    <t>4325031983*******4</t>
  </si>
  <si>
    <t>BHR00455215</t>
  </si>
  <si>
    <t>周*平</t>
  </si>
  <si>
    <t>4304231986*******1</t>
  </si>
  <si>
    <t>4301212011*******X</t>
  </si>
  <si>
    <t>贺*金</t>
  </si>
  <si>
    <t>4416211994*******7</t>
  </si>
  <si>
    <t>BHR00455670</t>
  </si>
  <si>
    <t>林*容</t>
  </si>
  <si>
    <t>4403211968*******5</t>
  </si>
  <si>
    <t>BHR00456808</t>
  </si>
  <si>
    <t>林*美</t>
  </si>
  <si>
    <t>3504271991*******0</t>
  </si>
  <si>
    <t>BHR00458366</t>
  </si>
  <si>
    <t>肖*华</t>
  </si>
  <si>
    <t>3504271990*******2</t>
  </si>
  <si>
    <t>肖*姝</t>
  </si>
  <si>
    <t>3504272017*******0</t>
  </si>
  <si>
    <t>肖*妍</t>
  </si>
  <si>
    <t>乃*</t>
  </si>
  <si>
    <t>4521261976*******6</t>
  </si>
  <si>
    <t>BHR00458560</t>
  </si>
  <si>
    <t>宋*妍</t>
  </si>
  <si>
    <t>4452021991*******2</t>
  </si>
  <si>
    <t>BHR00459104</t>
  </si>
  <si>
    <t>4224221981*******2</t>
  </si>
  <si>
    <t>BHR00463518</t>
  </si>
  <si>
    <t>江*荣</t>
  </si>
  <si>
    <t>4224221978*******9</t>
  </si>
  <si>
    <t>4210872004*******3</t>
  </si>
  <si>
    <t>吴*俊</t>
  </si>
  <si>
    <t>4415211984*******3</t>
  </si>
  <si>
    <t>BHR00464181</t>
  </si>
  <si>
    <t>林*苗</t>
  </si>
  <si>
    <t>4415211985*******4</t>
  </si>
  <si>
    <t>吴*莹</t>
  </si>
  <si>
    <t>4403052020*******6</t>
  </si>
  <si>
    <t>吴*江</t>
  </si>
  <si>
    <t>4403112023*******8</t>
  </si>
  <si>
    <t>吴*琳</t>
  </si>
  <si>
    <t>4415212012*******8</t>
  </si>
  <si>
    <t>赵*帆</t>
  </si>
  <si>
    <t>6224211994*******8</t>
  </si>
  <si>
    <t>BHR00465897</t>
  </si>
  <si>
    <t>未提交续签租赁合同等材料，原租赁合同到期时间为2025/7/31，2025年第四季度补贴发放至2025/7/31。</t>
  </si>
  <si>
    <t>4418251996*******1</t>
  </si>
  <si>
    <t>BHR00467601</t>
  </si>
  <si>
    <t>孙*凯</t>
  </si>
  <si>
    <t>3706121987*******1</t>
  </si>
  <si>
    <t>BHR00468633</t>
  </si>
  <si>
    <t>汪*云</t>
  </si>
  <si>
    <t>6205241995*******7</t>
  </si>
  <si>
    <t>孙*蔚</t>
  </si>
  <si>
    <t>蓝*平</t>
  </si>
  <si>
    <t>4414021986*******2</t>
  </si>
  <si>
    <t>BHR00469354</t>
  </si>
  <si>
    <t>婚姻信息变更，2025/2/26离异后，应按“1人家庭”补租标准发放。2025年2月至2025年6月期间，因标准调整共计多领取补贴3080.36元，第三季度已抵扣2625元，本期计划抵扣455.36元。2025/12/18购买商品房，2026年1月起停发补贴。</t>
  </si>
  <si>
    <t>4312241989*******1</t>
  </si>
  <si>
    <t>BHR00469924</t>
  </si>
  <si>
    <t>未提交续签租赁合同等材料，原租赁合同到期时间为2025/11/5，2025年第四季度补贴发放至2025/11/5。</t>
  </si>
  <si>
    <t>李*军</t>
  </si>
  <si>
    <t>4208811985*******2</t>
  </si>
  <si>
    <t>杨*兵</t>
  </si>
  <si>
    <t>4408031990*******6</t>
  </si>
  <si>
    <t>BHR00471105</t>
  </si>
  <si>
    <t>邱*妮</t>
  </si>
  <si>
    <t>4408831992*******1</t>
  </si>
  <si>
    <t>余*海</t>
  </si>
  <si>
    <t>6124271988*******X</t>
  </si>
  <si>
    <t>BHR00472879</t>
  </si>
  <si>
    <t>洪*</t>
  </si>
  <si>
    <t>6124271989*******5</t>
  </si>
  <si>
    <t>余*玥</t>
  </si>
  <si>
    <t>黄*艳</t>
  </si>
  <si>
    <t>4228021992*******5</t>
  </si>
  <si>
    <t>BHR00495580</t>
  </si>
  <si>
    <t>李*发</t>
  </si>
  <si>
    <t>4416221992*******2</t>
  </si>
  <si>
    <t>张*晓</t>
  </si>
  <si>
    <t>4128281989*******6</t>
  </si>
  <si>
    <t>BHR00498155</t>
  </si>
  <si>
    <t>万*彬</t>
  </si>
  <si>
    <t>4128281993*******3</t>
  </si>
  <si>
    <t>张*烨</t>
  </si>
  <si>
    <t>4117292017*******1</t>
  </si>
  <si>
    <t>4325031996*******7</t>
  </si>
  <si>
    <t>BHR00499518</t>
  </si>
  <si>
    <t>4413231995*******8</t>
  </si>
  <si>
    <t>黄*宸</t>
  </si>
  <si>
    <t>蔡*芳</t>
  </si>
  <si>
    <t>4414231983*******5</t>
  </si>
  <si>
    <t>BHR00503228</t>
  </si>
  <si>
    <t>何*潮</t>
  </si>
  <si>
    <t>4414231978*******4</t>
  </si>
  <si>
    <t>何*彤</t>
  </si>
  <si>
    <t>4414232006*******6</t>
  </si>
  <si>
    <t>何*霖</t>
  </si>
  <si>
    <t>4414232008*******7</t>
  </si>
  <si>
    <t>刘*全</t>
  </si>
  <si>
    <t>4453811990*******8</t>
  </si>
  <si>
    <t>BHR00508911</t>
  </si>
  <si>
    <t>4416211995*******3</t>
  </si>
  <si>
    <t>杨*艳</t>
  </si>
  <si>
    <t>4309231991*******8</t>
  </si>
  <si>
    <t>BHR00512633</t>
  </si>
  <si>
    <t>王*启</t>
  </si>
  <si>
    <t>4290061994*******8</t>
  </si>
  <si>
    <t>赵*</t>
  </si>
  <si>
    <t>3403211990*******3</t>
  </si>
  <si>
    <t>BHR00514247</t>
  </si>
  <si>
    <t>黎*平</t>
  </si>
  <si>
    <t>4307211988*******5</t>
  </si>
  <si>
    <t>赵*甜</t>
  </si>
  <si>
    <t>4211261986*******8</t>
  </si>
  <si>
    <t>BHR00515751</t>
  </si>
  <si>
    <t>吕*利</t>
  </si>
  <si>
    <t>王*语</t>
  </si>
  <si>
    <t>4211262013*******5</t>
  </si>
  <si>
    <t>王*瑶</t>
  </si>
  <si>
    <t>4211262015*******5</t>
  </si>
  <si>
    <t>王*宇</t>
  </si>
  <si>
    <t>4211262020*******6</t>
  </si>
  <si>
    <t>陈*伦</t>
  </si>
  <si>
    <t>3412021996*******5</t>
  </si>
  <si>
    <t>BHR00517230</t>
  </si>
  <si>
    <t>唐*超</t>
  </si>
  <si>
    <t>5111021997*******3</t>
  </si>
  <si>
    <t>王*鹏</t>
  </si>
  <si>
    <t>4305261993*******2</t>
  </si>
  <si>
    <t>BHR00520778</t>
  </si>
  <si>
    <t>4522241989*******X</t>
  </si>
  <si>
    <t>BHR00524598</t>
  </si>
  <si>
    <t>4452811996*******4</t>
  </si>
  <si>
    <t>BHR00526758</t>
  </si>
  <si>
    <t>张*钊</t>
  </si>
  <si>
    <t>4210831983*******6</t>
  </si>
  <si>
    <t>BHR00531231</t>
  </si>
  <si>
    <t>冯*象</t>
  </si>
  <si>
    <t>4414231979*******5</t>
  </si>
  <si>
    <t>BHR00533721</t>
  </si>
  <si>
    <t>冯*芝</t>
  </si>
  <si>
    <t>4414232004*******0</t>
  </si>
  <si>
    <t>2308111990*******5</t>
  </si>
  <si>
    <t>BHR00536879</t>
  </si>
  <si>
    <t>BHR00540667</t>
  </si>
  <si>
    <t>丁*香</t>
  </si>
  <si>
    <t>4304241987*******X</t>
  </si>
  <si>
    <t>文*琳</t>
  </si>
  <si>
    <t>4305252012*******9</t>
  </si>
  <si>
    <t>文*诺</t>
  </si>
  <si>
    <t>陈*萍</t>
  </si>
  <si>
    <t>4600261989*******0</t>
  </si>
  <si>
    <t>BHR00541976</t>
  </si>
  <si>
    <t>唐*燕</t>
  </si>
  <si>
    <t>4523301982*******5</t>
  </si>
  <si>
    <t>BHR00541983</t>
  </si>
  <si>
    <t>章*福</t>
  </si>
  <si>
    <t>4210811983*******5</t>
  </si>
  <si>
    <t>BHR00549281</t>
  </si>
  <si>
    <t>许*红</t>
  </si>
  <si>
    <t>4210811984*******8</t>
  </si>
  <si>
    <t>章*睿</t>
  </si>
  <si>
    <t>4210812012*******0</t>
  </si>
  <si>
    <t>王*茂</t>
  </si>
  <si>
    <t>4452811984*******5</t>
  </si>
  <si>
    <t>BHR00554014</t>
  </si>
  <si>
    <t>管*风</t>
  </si>
  <si>
    <t>3625021979*******2</t>
  </si>
  <si>
    <t>BHR00561406</t>
  </si>
  <si>
    <t>苏*云</t>
  </si>
  <si>
    <t>4416251988*******3</t>
  </si>
  <si>
    <t>管*淳</t>
  </si>
  <si>
    <t>4416252016*******2</t>
  </si>
  <si>
    <t>杨*金</t>
  </si>
  <si>
    <t>4521221994*******9</t>
  </si>
  <si>
    <t>BHR00566750</t>
  </si>
  <si>
    <t>陆*艳</t>
  </si>
  <si>
    <t>4521221993*******6</t>
  </si>
  <si>
    <t>陆*楷</t>
  </si>
  <si>
    <t>4501812021*******2</t>
  </si>
  <si>
    <t>陆*柯</t>
  </si>
  <si>
    <t>4501812022*******5</t>
  </si>
  <si>
    <t>丁*梅</t>
  </si>
  <si>
    <t>4209841980*******6</t>
  </si>
  <si>
    <t>BHR00567096</t>
  </si>
  <si>
    <t>杨*云</t>
  </si>
  <si>
    <t>4290041976*******7</t>
  </si>
  <si>
    <t>杨*妮</t>
  </si>
  <si>
    <t>4290042008*******1</t>
  </si>
  <si>
    <t>杨*萱</t>
  </si>
  <si>
    <t>4290042016*******2</t>
  </si>
  <si>
    <t>梁*殷</t>
  </si>
  <si>
    <t>4406841988*******9</t>
  </si>
  <si>
    <t>BHR00567692</t>
  </si>
  <si>
    <t>吴*婷</t>
  </si>
  <si>
    <t>4415211993*******7</t>
  </si>
  <si>
    <t>梁*韬</t>
  </si>
  <si>
    <t>4406082021*******8</t>
  </si>
  <si>
    <t>吴*芳</t>
  </si>
  <si>
    <t>3603211988*******4</t>
  </si>
  <si>
    <t>BHR00576418</t>
  </si>
  <si>
    <t>彭*涛</t>
  </si>
  <si>
    <t>3603211989*******5</t>
  </si>
  <si>
    <t>彭*墨</t>
  </si>
  <si>
    <t>3603212015*******9</t>
  </si>
  <si>
    <t>彭*潇</t>
  </si>
  <si>
    <t>王*娥</t>
  </si>
  <si>
    <t>2205231994*******4</t>
  </si>
  <si>
    <t>BHR00579540</t>
  </si>
  <si>
    <t>租赁合同已续签，可补发2025/8/1-2025/9/30补贴。</t>
  </si>
  <si>
    <t>包*程</t>
  </si>
  <si>
    <t>6124011995*******7</t>
  </si>
  <si>
    <t>BHR00581053</t>
  </si>
  <si>
    <t>未提交续签租赁合同等材料，原租赁合同到期时间为2025/5/25，2025年第四季度补贴发放至2025/5/25。</t>
  </si>
  <si>
    <t>柯*</t>
  </si>
  <si>
    <t>4408831991*******9</t>
  </si>
  <si>
    <t>BHR00581828</t>
  </si>
  <si>
    <t>陈*颖</t>
  </si>
  <si>
    <t>4418811999*******1</t>
  </si>
  <si>
    <t>欧*慧</t>
  </si>
  <si>
    <t>4453021993*******2</t>
  </si>
  <si>
    <t>BHR00600867</t>
  </si>
  <si>
    <t>王*燃</t>
  </si>
  <si>
    <t>1326281979*******5</t>
  </si>
  <si>
    <t>BHR00601427</t>
  </si>
  <si>
    <t>麦*琪</t>
  </si>
  <si>
    <t>4407811983*******3</t>
  </si>
  <si>
    <t>王*敏</t>
  </si>
  <si>
    <t>4407812013*******6</t>
  </si>
  <si>
    <t>罗*腊</t>
  </si>
  <si>
    <t>4115261993*******0</t>
  </si>
  <si>
    <t>BHR00602824</t>
  </si>
  <si>
    <t>达*程</t>
  </si>
  <si>
    <t>6105281992*******X</t>
  </si>
  <si>
    <t>于*月</t>
  </si>
  <si>
    <t>2301231995*******2</t>
  </si>
  <si>
    <t>BHR00603450</t>
  </si>
  <si>
    <t>1301331993*******9</t>
  </si>
  <si>
    <t>刘*津</t>
  </si>
  <si>
    <t>1301332021*******5</t>
  </si>
  <si>
    <t>林*云</t>
  </si>
  <si>
    <t>4409021990*******8</t>
  </si>
  <si>
    <t>BHR00606573</t>
  </si>
  <si>
    <t>林*清</t>
  </si>
  <si>
    <t>4403112013*******8</t>
  </si>
  <si>
    <t>黄*婷</t>
  </si>
  <si>
    <t>4601041983*******6</t>
  </si>
  <si>
    <t>BHR00607886</t>
  </si>
  <si>
    <t>刘*哲</t>
  </si>
  <si>
    <t>4209821992*******7</t>
  </si>
  <si>
    <t>BHR00618184</t>
  </si>
  <si>
    <t>陈*艳</t>
  </si>
  <si>
    <t>4507221998*******6</t>
  </si>
  <si>
    <t>BHR00618713</t>
  </si>
  <si>
    <t>胡*尚</t>
  </si>
  <si>
    <t>4301811981*******4</t>
  </si>
  <si>
    <t>BHR00618898</t>
  </si>
  <si>
    <t>李*学</t>
  </si>
  <si>
    <t>4503301988*******6</t>
  </si>
  <si>
    <t>BHR00619741</t>
  </si>
  <si>
    <t>黄*璇</t>
  </si>
  <si>
    <t>4452211989*******8</t>
  </si>
  <si>
    <t>李*娜</t>
  </si>
  <si>
    <t>4503302016*******3</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</si>
</sst>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yyyy/mm/dd"/>
  </numFmts>
  <fonts count="32">
    <font>
      <sz val="11"/>
      <color theme="1"/>
      <name val="Tahoma"/>
      <charset val="134"/>
    </font>
    <font>
      <sz val="11"/>
      <color theme="1"/>
      <name val="宋体"/>
      <charset val="134"/>
      <scheme val="minor"/>
    </font>
    <font>
      <b/>
      <sz val="24"/>
      <color theme="1"/>
      <name val="宋体"/>
      <charset val="134"/>
      <scheme val="minor"/>
    </font>
    <font>
      <sz val="11"/>
      <color theme="1"/>
      <name val="宋体"/>
      <charset val="134"/>
    </font>
    <font>
      <sz val="11"/>
      <color rgb="FF00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Times New Roman"/>
      <charset val="134"/>
    </font>
    <font>
      <sz val="9"/>
      <name val="宋体"/>
      <charset val="134"/>
    </font>
    <font>
      <sz val="11"/>
      <color indexed="8"/>
      <name val="宋体"/>
      <charset val="134"/>
    </font>
    <font>
      <sz val="11"/>
      <color theme="1"/>
      <name val="宋体"/>
      <charset val="128"/>
      <scheme val="minor"/>
    </font>
    <font>
      <sz val="11"/>
      <color indexed="8"/>
      <name val="宋体"/>
      <charset val="134"/>
      <scheme val="minor"/>
    </font>
    <font>
      <sz val="11"/>
      <color rgb="FF000000"/>
      <name val="宋体"/>
      <charset val="134"/>
    </font>
    <font>
      <sz val="10"/>
      <color theme="1"/>
      <name val="Arial"/>
      <charset val="134"/>
    </font>
  </fonts>
  <fills count="34">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2"/>
        <bgColor indexed="64"/>
      </patternFill>
    </fill>
  </fills>
  <borders count="16">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0">
    <xf numFmtId="0" fontId="0" fillId="0" borderId="0"/>
    <xf numFmtId="42" fontId="1"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8"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1"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0" fillId="0" borderId="0" applyNumberFormat="0" applyFill="0" applyBorder="0" applyAlignment="0" applyProtection="0">
      <alignment vertical="center"/>
    </xf>
    <xf numFmtId="0" fontId="1" fillId="7" borderId="9" applyNumberFormat="0" applyFont="0" applyAlignment="0" applyProtection="0">
      <alignment vertical="center"/>
    </xf>
    <xf numFmtId="176" fontId="11" fillId="0" borderId="0">
      <alignment vertical="center"/>
    </xf>
    <xf numFmtId="0" fontId="8"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1" fillId="0" borderId="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0" borderId="10" applyNumberFormat="0" applyFill="0" applyAlignment="0" applyProtection="0">
      <alignment vertical="center"/>
    </xf>
    <xf numFmtId="0" fontId="8" fillId="9" borderId="0" applyNumberFormat="0" applyBorder="0" applyAlignment="0" applyProtection="0">
      <alignment vertical="center"/>
    </xf>
    <xf numFmtId="0" fontId="12" fillId="0" borderId="11" applyNumberFormat="0" applyFill="0" applyAlignment="0" applyProtection="0">
      <alignment vertical="center"/>
    </xf>
    <xf numFmtId="0" fontId="8" fillId="10" borderId="0" applyNumberFormat="0" applyBorder="0" applyAlignment="0" applyProtection="0">
      <alignment vertical="center"/>
    </xf>
    <xf numFmtId="0" fontId="18" fillId="11" borderId="12" applyNumberFormat="0" applyAlignment="0" applyProtection="0">
      <alignment vertical="center"/>
    </xf>
    <xf numFmtId="0" fontId="19" fillId="11" borderId="8" applyNumberFormat="0" applyAlignment="0" applyProtection="0">
      <alignment vertical="center"/>
    </xf>
    <xf numFmtId="0" fontId="20" fillId="12" borderId="13"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25" fillId="0" borderId="0"/>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1" fillId="0" borderId="0">
      <alignment vertical="center"/>
    </xf>
    <xf numFmtId="0" fontId="5" fillId="31" borderId="0" applyNumberFormat="0" applyBorder="0" applyAlignment="0" applyProtection="0">
      <alignment vertical="center"/>
    </xf>
    <xf numFmtId="0" fontId="1" fillId="0" borderId="0"/>
    <xf numFmtId="0" fontId="8" fillId="32" borderId="0" applyNumberFormat="0" applyBorder="0" applyAlignment="0" applyProtection="0">
      <alignment vertical="center"/>
    </xf>
    <xf numFmtId="0" fontId="26" fillId="0" borderId="0">
      <alignment vertical="center"/>
    </xf>
    <xf numFmtId="0" fontId="1" fillId="0" borderId="0">
      <alignment vertical="center"/>
    </xf>
    <xf numFmtId="0" fontId="11" fillId="0" borderId="0">
      <alignment vertical="center"/>
    </xf>
    <xf numFmtId="0" fontId="1" fillId="0" borderId="0">
      <alignment vertical="center"/>
    </xf>
    <xf numFmtId="0" fontId="27" fillId="33" borderId="0"/>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8" fillId="0" borderId="0">
      <alignment vertical="center"/>
    </xf>
    <xf numFmtId="177" fontId="26" fillId="0" borderId="0">
      <alignment vertical="center"/>
    </xf>
    <xf numFmtId="0" fontId="29" fillId="0" borderId="0">
      <alignment vertical="center"/>
    </xf>
    <xf numFmtId="0" fontId="30" fillId="0" borderId="0">
      <protection locked="0"/>
    </xf>
    <xf numFmtId="0" fontId="11" fillId="0" borderId="0"/>
    <xf numFmtId="0" fontId="1" fillId="0" borderId="0">
      <alignment vertical="center"/>
    </xf>
    <xf numFmtId="176" fontId="11" fillId="0" borderId="0">
      <alignment vertical="center"/>
    </xf>
    <xf numFmtId="0" fontId="1" fillId="0" borderId="0">
      <alignment vertical="center"/>
    </xf>
    <xf numFmtId="0" fontId="1" fillId="0" borderId="0" applyBorder="0">
      <alignment vertical="center"/>
    </xf>
    <xf numFmtId="0" fontId="11" fillId="0" borderId="0">
      <alignment vertical="center"/>
    </xf>
    <xf numFmtId="0" fontId="1" fillId="0" borderId="0">
      <alignment vertical="center"/>
    </xf>
    <xf numFmtId="0" fontId="1" fillId="0" borderId="0">
      <alignment vertical="center"/>
    </xf>
    <xf numFmtId="0" fontId="1" fillId="0" borderId="0" applyBorder="0">
      <alignment vertical="center"/>
    </xf>
    <xf numFmtId="0" fontId="1" fillId="0" borderId="0">
      <alignment vertical="center"/>
    </xf>
    <xf numFmtId="0" fontId="1" fillId="0" borderId="0">
      <alignment vertical="center"/>
    </xf>
    <xf numFmtId="0" fontId="1" fillId="0" borderId="0">
      <alignment vertical="center"/>
    </xf>
    <xf numFmtId="176"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xf numFmtId="0" fontId="11" fillId="0" borderId="0"/>
    <xf numFmtId="0" fontId="1" fillId="0" borderId="0">
      <alignment vertical="center"/>
    </xf>
    <xf numFmtId="0" fontId="31" fillId="0" borderId="0"/>
  </cellStyleXfs>
  <cellXfs count="35">
    <xf numFmtId="0" fontId="0" fillId="0" borderId="0" xfId="0"/>
    <xf numFmtId="0" fontId="0" fillId="0" borderId="0" xfId="0" applyFill="1" applyBorder="1"/>
    <xf numFmtId="0" fontId="1" fillId="0" borderId="0" xfId="0" applyFont="1" applyFill="1" applyBorder="1" applyAlignment="1">
      <alignment horizontal="center"/>
    </xf>
    <xf numFmtId="0" fontId="0" fillId="0" borderId="0" xfId="0" applyFill="1" applyBorder="1" applyAlignment="1">
      <alignment horizontal="center"/>
    </xf>
    <xf numFmtId="0" fontId="0" fillId="0" borderId="0" xfId="0" applyBorder="1"/>
    <xf numFmtId="0" fontId="1" fillId="0" borderId="0" xfId="0" applyFont="1" applyFill="1" applyAlignment="1">
      <alignment horizontal="center"/>
    </xf>
    <xf numFmtId="0" fontId="1" fillId="0" borderId="0" xfId="0" applyNumberFormat="1" applyFont="1" applyFill="1" applyAlignment="1">
      <alignment horizontal="center"/>
    </xf>
    <xf numFmtId="0" fontId="1" fillId="0" borderId="0" xfId="0" applyFont="1" applyFill="1" applyAlignment="1">
      <alignment horizontal="center" wrapText="1"/>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1" fillId="0" borderId="2" xfId="0" applyFont="1" applyFill="1" applyBorder="1" applyAlignment="1">
      <alignment horizontal="center" vertical="center" wrapText="1"/>
    </xf>
    <xf numFmtId="0" fontId="1" fillId="0" borderId="2" xfId="57" applyFont="1" applyFill="1" applyBorder="1" applyAlignment="1">
      <alignment horizontal="center" vertical="center"/>
    </xf>
    <xf numFmtId="0" fontId="1" fillId="0" borderId="2" xfId="57" applyNumberFormat="1" applyFont="1" applyFill="1" applyBorder="1" applyAlignment="1">
      <alignment horizontal="center" vertical="center"/>
    </xf>
    <xf numFmtId="49" fontId="1" fillId="0" borderId="2" xfId="57" applyNumberFormat="1"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4" xfId="0" applyNumberFormat="1" applyFont="1" applyFill="1" applyBorder="1" applyAlignment="1">
      <alignment horizontal="center" vertical="center"/>
    </xf>
    <xf numFmtId="0" fontId="1" fillId="0" borderId="5" xfId="0" applyNumberFormat="1" applyFont="1" applyFill="1" applyBorder="1" applyAlignment="1">
      <alignment horizontal="center" vertical="center"/>
    </xf>
    <xf numFmtId="0" fontId="1" fillId="0" borderId="6" xfId="0" applyFont="1" applyFill="1" applyBorder="1" applyAlignment="1">
      <alignment horizontal="center" vertical="center"/>
    </xf>
    <xf numFmtId="0" fontId="1" fillId="0" borderId="6" xfId="0" applyNumberFormat="1" applyFont="1" applyFill="1" applyBorder="1" applyAlignment="1">
      <alignment horizontal="center" vertical="center"/>
    </xf>
    <xf numFmtId="0" fontId="1" fillId="0" borderId="5"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wrapText="1"/>
    </xf>
    <xf numFmtId="0" fontId="0" fillId="0" borderId="0" xfId="0" applyFont="1" applyFill="1" applyBorder="1" applyAlignment="1">
      <alignment horizontal="center"/>
    </xf>
    <xf numFmtId="0" fontId="1" fillId="0" borderId="5"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3" fillId="0" borderId="0" xfId="0" applyFont="1" applyFill="1" applyBorder="1" applyAlignment="1">
      <alignment horizontal="center"/>
    </xf>
    <xf numFmtId="0" fontId="1" fillId="0" borderId="2" xfId="0" applyNumberFormat="1" applyFont="1" applyFill="1" applyBorder="1" applyAlignment="1">
      <alignment horizontal="center"/>
    </xf>
    <xf numFmtId="0" fontId="1" fillId="0" borderId="2"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1" fillId="0" borderId="7" xfId="0" applyNumberFormat="1" applyFont="1" applyFill="1" applyBorder="1" applyAlignment="1">
      <alignment horizontal="center" vertical="center"/>
    </xf>
    <xf numFmtId="0" fontId="1" fillId="0" borderId="3" xfId="0" applyNumberFormat="1" applyFont="1" applyFill="1" applyBorder="1" applyAlignment="1">
      <alignment horizontal="center" vertical="center"/>
    </xf>
  </cellXfs>
  <cellStyles count="9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 35" xfId="11"/>
    <cellStyle name="百分比" xfId="12" builtinId="5"/>
    <cellStyle name="已访问的超链接" xfId="13" builtinId="9"/>
    <cellStyle name="注释" xfId="14" builtinId="10"/>
    <cellStyle name="常规 6" xfId="15"/>
    <cellStyle name="60% - 强调文字颜色 2" xfId="16" builtinId="36"/>
    <cellStyle name="标题 4" xfId="17" builtinId="19"/>
    <cellStyle name="警告文本" xfId="18" builtinId="11"/>
    <cellStyle name="标题" xfId="19" builtinId="15"/>
    <cellStyle name="常规 2 49" xfId="20"/>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常规 17 2" xfId="46"/>
    <cellStyle name="强调文字颜色 5" xfId="47" builtinId="45"/>
    <cellStyle name="40% - 强调文字颜色 5" xfId="48" builtinId="47"/>
    <cellStyle name="60% - 强调文字颜色 5" xfId="49" builtinId="48"/>
    <cellStyle name="强调文字颜色 6" xfId="50" builtinId="49"/>
    <cellStyle name="常规 10" xfId="51"/>
    <cellStyle name="40% - 强调文字颜色 6" xfId="52" builtinId="51"/>
    <cellStyle name="常规 10 2" xfId="53"/>
    <cellStyle name="60% - 强调文字颜色 6" xfId="54" builtinId="52"/>
    <cellStyle name="Standaard" xfId="55"/>
    <cellStyle name="常规 2" xfId="56"/>
    <cellStyle name="常规 3" xfId="57"/>
    <cellStyle name="常规 2 12" xfId="58"/>
    <cellStyle name="常规_Sheet1" xfId="59"/>
    <cellStyle name="常规 4" xfId="60"/>
    <cellStyle name="常规 5" xfId="61"/>
    <cellStyle name="常规 10 2 2 2" xfId="62"/>
    <cellStyle name="常规 36" xfId="63"/>
    <cellStyle name="常规 19" xfId="64"/>
    <cellStyle name="常规 15" xfId="65"/>
    <cellStyle name="常规 14" xfId="66"/>
    <cellStyle name="常规_9.5" xfId="67"/>
    <cellStyle name="常规 21" xfId="68"/>
    <cellStyle name="常规 2 8" xfId="69"/>
    <cellStyle name="常规 2 2" xfId="70"/>
    <cellStyle name="常规 2 9" xfId="71"/>
    <cellStyle name="常规 2 7" xfId="72"/>
    <cellStyle name="常规 24 3" xfId="73"/>
    <cellStyle name="常规 2 11" xfId="74"/>
    <cellStyle name="常规 13" xfId="75"/>
    <cellStyle name="常规 11" xfId="76"/>
    <cellStyle name="常规 2 13" xfId="77"/>
    <cellStyle name="常规 2 2 2 2" xfId="78"/>
    <cellStyle name="常规 14 3" xfId="79"/>
    <cellStyle name="常规 9 3" xfId="80"/>
    <cellStyle name="常规 92" xfId="81"/>
    <cellStyle name="常规 34" xfId="82"/>
    <cellStyle name="常规 18 4" xfId="83"/>
    <cellStyle name="常规 7 2" xfId="84"/>
    <cellStyle name="常规 11 3" xfId="85"/>
    <cellStyle name="常规_表1" xfId="86"/>
    <cellStyle name="常规 17" xfId="87"/>
    <cellStyle name="常规 12" xfId="88"/>
    <cellStyle name="Normal" xfId="89"/>
  </cellStyles>
  <tableStyles count="0" defaultTableStyle="TableStyleMedium9" defaultPivotStyle="PivotStyleLight16"/>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N1829"/>
  <sheetViews>
    <sheetView tabSelected="1" zoomScale="115" zoomScaleNormal="115" workbookViewId="0">
      <selection activeCell="I3" sqref="I3:I6"/>
    </sheetView>
  </sheetViews>
  <sheetFormatPr defaultColWidth="9" defaultRowHeight="14.25"/>
  <cols>
    <col min="1" max="1" width="5.875" style="5" customWidth="1"/>
    <col min="2" max="2" width="10.875" style="2" customWidth="1"/>
    <col min="3" max="3" width="22" style="6" customWidth="1"/>
    <col min="4" max="4" width="19.25" style="5" customWidth="1"/>
    <col min="5" max="5" width="12.25" style="5" customWidth="1"/>
    <col min="6" max="7" width="8.75" style="5" customWidth="1"/>
    <col min="8" max="8" width="11.875" style="5" customWidth="1"/>
    <col min="9" max="9" width="10.5" style="5" customWidth="1"/>
    <col min="10" max="10" width="16" style="5" customWidth="1"/>
    <col min="11" max="11" width="11.125" style="5" customWidth="1"/>
    <col min="12" max="12" width="37.0583333333333" style="7" customWidth="1"/>
    <col min="13" max="13" width="12.625" style="3"/>
    <col min="14" max="16384" width="9" style="3"/>
  </cols>
  <sheetData>
    <row r="1" s="1" customFormat="1" ht="64" customHeight="1" spans="1:12">
      <c r="A1" s="8" t="s">
        <v>0</v>
      </c>
      <c r="B1" s="9"/>
      <c r="C1" s="9"/>
      <c r="D1" s="9"/>
      <c r="E1" s="9"/>
      <c r="F1" s="9"/>
      <c r="G1" s="9"/>
      <c r="H1" s="9"/>
      <c r="I1" s="9"/>
      <c r="J1" s="9"/>
      <c r="K1" s="9"/>
      <c r="L1" s="9"/>
    </row>
    <row r="2" s="2" customFormat="1" ht="27" spans="1:12">
      <c r="A2" s="10" t="s">
        <v>1</v>
      </c>
      <c r="B2" s="11" t="s">
        <v>2</v>
      </c>
      <c r="C2" s="12" t="s">
        <v>3</v>
      </c>
      <c r="D2" s="13" t="s">
        <v>4</v>
      </c>
      <c r="E2" s="10" t="s">
        <v>5</v>
      </c>
      <c r="F2" s="10" t="s">
        <v>6</v>
      </c>
      <c r="G2" s="10" t="s">
        <v>7</v>
      </c>
      <c r="H2" s="10" t="s">
        <v>8</v>
      </c>
      <c r="I2" s="10" t="s">
        <v>9</v>
      </c>
      <c r="J2" s="10" t="s">
        <v>10</v>
      </c>
      <c r="K2" s="10" t="s">
        <v>11</v>
      </c>
      <c r="L2" s="10" t="s">
        <v>12</v>
      </c>
    </row>
    <row r="3" customHeight="1" spans="1:13">
      <c r="A3" s="14">
        <v>1</v>
      </c>
      <c r="B3" s="15" t="s">
        <v>13</v>
      </c>
      <c r="C3" s="16" t="s">
        <v>14</v>
      </c>
      <c r="D3" s="17" t="s">
        <v>15</v>
      </c>
      <c r="E3" s="14" t="s">
        <v>16</v>
      </c>
      <c r="F3" s="14">
        <v>4</v>
      </c>
      <c r="G3" s="14">
        <v>65</v>
      </c>
      <c r="H3" s="14">
        <v>25</v>
      </c>
      <c r="I3" s="14">
        <f>G3*H3</f>
        <v>1625</v>
      </c>
      <c r="J3" s="14" t="s">
        <v>17</v>
      </c>
      <c r="K3" s="14">
        <f>I3*3</f>
        <v>4875</v>
      </c>
      <c r="L3" s="23"/>
      <c r="M3" s="24"/>
    </row>
    <row r="4" customHeight="1" spans="1:13">
      <c r="A4" s="14"/>
      <c r="B4" s="18" t="s">
        <v>18</v>
      </c>
      <c r="C4" s="19" t="s">
        <v>19</v>
      </c>
      <c r="D4" s="17" t="s">
        <v>20</v>
      </c>
      <c r="E4" s="14"/>
      <c r="F4" s="14"/>
      <c r="G4" s="14"/>
      <c r="H4" s="14"/>
      <c r="I4" s="14"/>
      <c r="J4" s="14"/>
      <c r="K4" s="14"/>
      <c r="L4" s="23"/>
      <c r="M4" s="24"/>
    </row>
    <row r="5" customHeight="1" spans="1:13">
      <c r="A5" s="14"/>
      <c r="B5" s="18" t="s">
        <v>21</v>
      </c>
      <c r="C5" s="19" t="s">
        <v>22</v>
      </c>
      <c r="D5" s="17" t="s">
        <v>23</v>
      </c>
      <c r="E5" s="14"/>
      <c r="F5" s="14"/>
      <c r="G5" s="14"/>
      <c r="H5" s="14"/>
      <c r="I5" s="14"/>
      <c r="J5" s="14"/>
      <c r="K5" s="14"/>
      <c r="L5" s="23"/>
      <c r="M5" s="24"/>
    </row>
    <row r="6" customHeight="1" spans="1:13">
      <c r="A6" s="20"/>
      <c r="B6" s="18" t="s">
        <v>24</v>
      </c>
      <c r="C6" s="19" t="s">
        <v>25</v>
      </c>
      <c r="D6" s="17" t="s">
        <v>23</v>
      </c>
      <c r="E6" s="20"/>
      <c r="F6" s="20"/>
      <c r="G6" s="20"/>
      <c r="H6" s="20"/>
      <c r="I6" s="20"/>
      <c r="J6" s="20"/>
      <c r="K6" s="20"/>
      <c r="L6" s="25"/>
      <c r="M6" s="24"/>
    </row>
    <row r="7" customHeight="1" spans="1:13">
      <c r="A7" s="21">
        <v>2</v>
      </c>
      <c r="B7" s="18" t="s">
        <v>26</v>
      </c>
      <c r="C7" s="19" t="s">
        <v>27</v>
      </c>
      <c r="D7" s="17" t="s">
        <v>15</v>
      </c>
      <c r="E7" s="21" t="s">
        <v>28</v>
      </c>
      <c r="F7" s="21">
        <v>3</v>
      </c>
      <c r="G7" s="21">
        <v>65</v>
      </c>
      <c r="H7" s="21">
        <v>25</v>
      </c>
      <c r="I7" s="21">
        <f>G7*H7</f>
        <v>1625</v>
      </c>
      <c r="J7" s="21" t="s">
        <v>17</v>
      </c>
      <c r="K7" s="21">
        <f>I7*3</f>
        <v>4875</v>
      </c>
      <c r="L7" s="26"/>
      <c r="M7" s="24"/>
    </row>
    <row r="8" customHeight="1" spans="1:13">
      <c r="A8" s="14"/>
      <c r="B8" s="18" t="s">
        <v>29</v>
      </c>
      <c r="C8" s="19" t="s">
        <v>30</v>
      </c>
      <c r="D8" s="17" t="s">
        <v>20</v>
      </c>
      <c r="E8" s="14"/>
      <c r="F8" s="14"/>
      <c r="G8" s="14"/>
      <c r="H8" s="14"/>
      <c r="I8" s="14"/>
      <c r="J8" s="14"/>
      <c r="K8" s="14"/>
      <c r="L8" s="23"/>
      <c r="M8" s="24"/>
    </row>
    <row r="9" customHeight="1" spans="1:13">
      <c r="A9" s="20"/>
      <c r="B9" s="18" t="s">
        <v>31</v>
      </c>
      <c r="C9" s="19" t="s">
        <v>32</v>
      </c>
      <c r="D9" s="17" t="s">
        <v>23</v>
      </c>
      <c r="E9" s="20"/>
      <c r="F9" s="20"/>
      <c r="G9" s="20"/>
      <c r="H9" s="20"/>
      <c r="I9" s="20"/>
      <c r="J9" s="20"/>
      <c r="K9" s="20"/>
      <c r="L9" s="25"/>
      <c r="M9" s="24"/>
    </row>
    <row r="10" customHeight="1" spans="1:13">
      <c r="A10" s="21">
        <v>3</v>
      </c>
      <c r="B10" s="18" t="s">
        <v>33</v>
      </c>
      <c r="C10" s="19" t="s">
        <v>34</v>
      </c>
      <c r="D10" s="17" t="s">
        <v>15</v>
      </c>
      <c r="E10" s="21" t="s">
        <v>35</v>
      </c>
      <c r="F10" s="21">
        <v>4</v>
      </c>
      <c r="G10" s="21">
        <v>65</v>
      </c>
      <c r="H10" s="21">
        <v>25</v>
      </c>
      <c r="I10" s="21">
        <f>G10*H10</f>
        <v>1625</v>
      </c>
      <c r="J10" s="21" t="s">
        <v>17</v>
      </c>
      <c r="K10" s="21">
        <f>I10*3</f>
        <v>4875</v>
      </c>
      <c r="L10" s="26"/>
      <c r="M10" s="24"/>
    </row>
    <row r="11" customHeight="1" spans="1:13">
      <c r="A11" s="14"/>
      <c r="B11" s="18" t="s">
        <v>36</v>
      </c>
      <c r="C11" s="19" t="s">
        <v>37</v>
      </c>
      <c r="D11" s="17" t="s">
        <v>20</v>
      </c>
      <c r="E11" s="14"/>
      <c r="F11" s="14"/>
      <c r="G11" s="14"/>
      <c r="H11" s="14"/>
      <c r="I11" s="14"/>
      <c r="J11" s="14"/>
      <c r="K11" s="14"/>
      <c r="L11" s="23"/>
      <c r="M11" s="24"/>
    </row>
    <row r="12" customHeight="1" spans="1:13">
      <c r="A12" s="14"/>
      <c r="B12" s="18" t="s">
        <v>38</v>
      </c>
      <c r="C12" s="19" t="s">
        <v>39</v>
      </c>
      <c r="D12" s="17" t="s">
        <v>23</v>
      </c>
      <c r="E12" s="14"/>
      <c r="F12" s="14"/>
      <c r="G12" s="14"/>
      <c r="H12" s="14"/>
      <c r="I12" s="14"/>
      <c r="J12" s="14"/>
      <c r="K12" s="14"/>
      <c r="L12" s="23"/>
      <c r="M12" s="24"/>
    </row>
    <row r="13" customHeight="1" spans="1:13">
      <c r="A13" s="20"/>
      <c r="B13" s="18" t="s">
        <v>40</v>
      </c>
      <c r="C13" s="19" t="s">
        <v>41</v>
      </c>
      <c r="D13" s="17" t="s">
        <v>23</v>
      </c>
      <c r="E13" s="20"/>
      <c r="F13" s="20"/>
      <c r="G13" s="20"/>
      <c r="H13" s="20"/>
      <c r="I13" s="20"/>
      <c r="J13" s="20"/>
      <c r="K13" s="20"/>
      <c r="L13" s="25"/>
      <c r="M13" s="24"/>
    </row>
    <row r="14" customHeight="1" spans="1:13">
      <c r="A14" s="21">
        <v>4</v>
      </c>
      <c r="B14" s="18" t="s">
        <v>42</v>
      </c>
      <c r="C14" s="19" t="s">
        <v>43</v>
      </c>
      <c r="D14" s="17" t="s">
        <v>15</v>
      </c>
      <c r="E14" s="21" t="s">
        <v>44</v>
      </c>
      <c r="F14" s="21">
        <v>2</v>
      </c>
      <c r="G14" s="21">
        <v>65</v>
      </c>
      <c r="H14" s="21">
        <v>25</v>
      </c>
      <c r="I14" s="21">
        <f t="shared" ref="I14:I19" si="0">G14*H14</f>
        <v>1625</v>
      </c>
      <c r="J14" s="21" t="s">
        <v>17</v>
      </c>
      <c r="K14" s="21">
        <f>I14*3</f>
        <v>4875</v>
      </c>
      <c r="L14" s="26"/>
      <c r="M14" s="24"/>
    </row>
    <row r="15" customHeight="1" spans="1:13">
      <c r="A15" s="20"/>
      <c r="B15" s="18" t="s">
        <v>45</v>
      </c>
      <c r="C15" s="19" t="s">
        <v>46</v>
      </c>
      <c r="D15" s="17" t="s">
        <v>23</v>
      </c>
      <c r="E15" s="20"/>
      <c r="F15" s="20"/>
      <c r="G15" s="20"/>
      <c r="H15" s="20"/>
      <c r="I15" s="20"/>
      <c r="J15" s="20"/>
      <c r="K15" s="20"/>
      <c r="L15" s="25"/>
      <c r="M15" s="24"/>
    </row>
    <row r="16" customHeight="1" spans="1:13">
      <c r="A16" s="21">
        <v>5</v>
      </c>
      <c r="B16" s="18" t="s">
        <v>47</v>
      </c>
      <c r="C16" s="19" t="s">
        <v>48</v>
      </c>
      <c r="D16" s="17" t="s">
        <v>15</v>
      </c>
      <c r="E16" s="21" t="s">
        <v>49</v>
      </c>
      <c r="F16" s="21">
        <v>3</v>
      </c>
      <c r="G16" s="21">
        <v>65</v>
      </c>
      <c r="H16" s="21">
        <v>25</v>
      </c>
      <c r="I16" s="21">
        <f t="shared" si="0"/>
        <v>1625</v>
      </c>
      <c r="J16" s="21" t="s">
        <v>17</v>
      </c>
      <c r="K16" s="21">
        <f>I16*3</f>
        <v>4875</v>
      </c>
      <c r="L16" s="26"/>
      <c r="M16" s="24"/>
    </row>
    <row r="17" customHeight="1" spans="1:13">
      <c r="A17" s="14"/>
      <c r="B17" s="18" t="s">
        <v>50</v>
      </c>
      <c r="C17" s="19" t="s">
        <v>51</v>
      </c>
      <c r="D17" s="17" t="s">
        <v>20</v>
      </c>
      <c r="E17" s="14"/>
      <c r="F17" s="14"/>
      <c r="G17" s="14"/>
      <c r="H17" s="14"/>
      <c r="I17" s="14"/>
      <c r="J17" s="14"/>
      <c r="K17" s="14"/>
      <c r="L17" s="23"/>
      <c r="M17" s="24"/>
    </row>
    <row r="18" customHeight="1" spans="1:13">
      <c r="A18" s="20"/>
      <c r="B18" s="18" t="s">
        <v>52</v>
      </c>
      <c r="C18" s="19" t="s">
        <v>53</v>
      </c>
      <c r="D18" s="17" t="s">
        <v>23</v>
      </c>
      <c r="E18" s="20"/>
      <c r="F18" s="20"/>
      <c r="G18" s="20"/>
      <c r="H18" s="20"/>
      <c r="I18" s="20"/>
      <c r="J18" s="20"/>
      <c r="K18" s="20"/>
      <c r="L18" s="25"/>
      <c r="M18" s="24"/>
    </row>
    <row r="19" s="2" customFormat="1" customHeight="1" spans="1:14">
      <c r="A19" s="21">
        <v>6</v>
      </c>
      <c r="B19" s="18" t="s">
        <v>54</v>
      </c>
      <c r="C19" s="19" t="s">
        <v>55</v>
      </c>
      <c r="D19" s="17" t="s">
        <v>15</v>
      </c>
      <c r="E19" s="21" t="s">
        <v>56</v>
      </c>
      <c r="F19" s="21">
        <v>4</v>
      </c>
      <c r="G19" s="21">
        <v>65</v>
      </c>
      <c r="H19" s="21">
        <v>25</v>
      </c>
      <c r="I19" s="21">
        <f t="shared" si="0"/>
        <v>1625</v>
      </c>
      <c r="J19" s="21" t="s">
        <v>17</v>
      </c>
      <c r="K19" s="21">
        <f>I19*3</f>
        <v>4875</v>
      </c>
      <c r="L19" s="26"/>
      <c r="M19" s="24"/>
      <c r="N19" s="3"/>
    </row>
    <row r="20" customHeight="1" spans="1:13">
      <c r="A20" s="14"/>
      <c r="B20" s="18" t="s">
        <v>57</v>
      </c>
      <c r="C20" s="19" t="s">
        <v>58</v>
      </c>
      <c r="D20" s="17" t="s">
        <v>20</v>
      </c>
      <c r="E20" s="14"/>
      <c r="F20" s="14"/>
      <c r="G20" s="14"/>
      <c r="H20" s="14"/>
      <c r="I20" s="14"/>
      <c r="J20" s="14"/>
      <c r="K20" s="14"/>
      <c r="L20" s="23"/>
      <c r="M20" s="24"/>
    </row>
    <row r="21" customHeight="1" spans="1:13">
      <c r="A21" s="14"/>
      <c r="B21" s="18" t="s">
        <v>59</v>
      </c>
      <c r="C21" s="19" t="s">
        <v>60</v>
      </c>
      <c r="D21" s="17" t="s">
        <v>23</v>
      </c>
      <c r="E21" s="14"/>
      <c r="F21" s="14"/>
      <c r="G21" s="14"/>
      <c r="H21" s="14"/>
      <c r="I21" s="14"/>
      <c r="J21" s="14"/>
      <c r="K21" s="14"/>
      <c r="L21" s="23"/>
      <c r="M21" s="24"/>
    </row>
    <row r="22" customHeight="1" spans="1:13">
      <c r="A22" s="20"/>
      <c r="B22" s="18" t="s">
        <v>61</v>
      </c>
      <c r="C22" s="19" t="s">
        <v>62</v>
      </c>
      <c r="D22" s="17" t="s">
        <v>23</v>
      </c>
      <c r="E22" s="20"/>
      <c r="F22" s="20"/>
      <c r="G22" s="20"/>
      <c r="H22" s="20"/>
      <c r="I22" s="20"/>
      <c r="J22" s="20"/>
      <c r="K22" s="20"/>
      <c r="L22" s="25"/>
      <c r="M22" s="24"/>
    </row>
    <row r="23" customHeight="1" spans="1:13">
      <c r="A23" s="21">
        <v>7</v>
      </c>
      <c r="B23" s="18" t="s">
        <v>63</v>
      </c>
      <c r="C23" s="19" t="s">
        <v>64</v>
      </c>
      <c r="D23" s="17" t="s">
        <v>15</v>
      </c>
      <c r="E23" s="21" t="s">
        <v>65</v>
      </c>
      <c r="F23" s="21">
        <v>2</v>
      </c>
      <c r="G23" s="21">
        <v>65</v>
      </c>
      <c r="H23" s="21">
        <v>25</v>
      </c>
      <c r="I23" s="21">
        <f>G23*H23</f>
        <v>1625</v>
      </c>
      <c r="J23" s="21" t="s">
        <v>17</v>
      </c>
      <c r="K23" s="21">
        <f>I23*3</f>
        <v>4875</v>
      </c>
      <c r="L23" s="26"/>
      <c r="M23" s="24"/>
    </row>
    <row r="24" customHeight="1" spans="1:13">
      <c r="A24" s="20"/>
      <c r="B24" s="18" t="s">
        <v>66</v>
      </c>
      <c r="C24" s="19" t="s">
        <v>67</v>
      </c>
      <c r="D24" s="17" t="s">
        <v>20</v>
      </c>
      <c r="E24" s="20"/>
      <c r="F24" s="20"/>
      <c r="G24" s="20"/>
      <c r="H24" s="20"/>
      <c r="I24" s="20"/>
      <c r="J24" s="20"/>
      <c r="K24" s="20"/>
      <c r="L24" s="25"/>
      <c r="M24" s="24"/>
    </row>
    <row r="25" s="2" customFormat="1" customHeight="1" spans="1:14">
      <c r="A25" s="21">
        <v>8</v>
      </c>
      <c r="B25" s="18" t="s">
        <v>68</v>
      </c>
      <c r="C25" s="19" t="s">
        <v>69</v>
      </c>
      <c r="D25" s="17" t="s">
        <v>15</v>
      </c>
      <c r="E25" s="21" t="s">
        <v>70</v>
      </c>
      <c r="F25" s="21">
        <v>4</v>
      </c>
      <c r="G25" s="21">
        <v>65</v>
      </c>
      <c r="H25" s="21">
        <v>25</v>
      </c>
      <c r="I25" s="21">
        <f t="shared" ref="I25:I30" si="1">G25*H25</f>
        <v>1625</v>
      </c>
      <c r="J25" s="21" t="s">
        <v>17</v>
      </c>
      <c r="K25" s="21">
        <f>I25*3</f>
        <v>4875</v>
      </c>
      <c r="L25" s="26"/>
      <c r="M25" s="24"/>
      <c r="N25" s="3"/>
    </row>
    <row r="26" customHeight="1" spans="1:13">
      <c r="A26" s="14"/>
      <c r="B26" s="18" t="s">
        <v>71</v>
      </c>
      <c r="C26" s="19" t="s">
        <v>72</v>
      </c>
      <c r="D26" s="17" t="s">
        <v>20</v>
      </c>
      <c r="E26" s="14"/>
      <c r="F26" s="14"/>
      <c r="G26" s="14"/>
      <c r="H26" s="14"/>
      <c r="I26" s="14"/>
      <c r="J26" s="14"/>
      <c r="K26" s="14"/>
      <c r="L26" s="23"/>
      <c r="M26" s="24"/>
    </row>
    <row r="27" customHeight="1" spans="1:13">
      <c r="A27" s="14"/>
      <c r="B27" s="18" t="s">
        <v>73</v>
      </c>
      <c r="C27" s="19" t="s">
        <v>74</v>
      </c>
      <c r="D27" s="17" t="s">
        <v>23</v>
      </c>
      <c r="E27" s="14"/>
      <c r="F27" s="14"/>
      <c r="G27" s="14"/>
      <c r="H27" s="14"/>
      <c r="I27" s="14"/>
      <c r="J27" s="14"/>
      <c r="K27" s="14"/>
      <c r="L27" s="23"/>
      <c r="M27" s="24"/>
    </row>
    <row r="28" customHeight="1" spans="1:13">
      <c r="A28" s="20"/>
      <c r="B28" s="18" t="s">
        <v>73</v>
      </c>
      <c r="C28" s="19" t="s">
        <v>75</v>
      </c>
      <c r="D28" s="17" t="s">
        <v>23</v>
      </c>
      <c r="E28" s="20"/>
      <c r="F28" s="20"/>
      <c r="G28" s="20"/>
      <c r="H28" s="20"/>
      <c r="I28" s="20"/>
      <c r="J28" s="20"/>
      <c r="K28" s="20"/>
      <c r="L28" s="25"/>
      <c r="M28" s="24"/>
    </row>
    <row r="29" s="2" customFormat="1" customHeight="1" spans="1:14">
      <c r="A29" s="22">
        <v>9</v>
      </c>
      <c r="B29" s="18" t="s">
        <v>76</v>
      </c>
      <c r="C29" s="19" t="s">
        <v>77</v>
      </c>
      <c r="D29" s="17" t="s">
        <v>15</v>
      </c>
      <c r="E29" s="22" t="s">
        <v>78</v>
      </c>
      <c r="F29" s="22">
        <v>1</v>
      </c>
      <c r="G29" s="22">
        <v>35</v>
      </c>
      <c r="H29" s="22">
        <v>25</v>
      </c>
      <c r="I29" s="22">
        <f t="shared" si="1"/>
        <v>875</v>
      </c>
      <c r="J29" s="22" t="s">
        <v>17</v>
      </c>
      <c r="K29" s="22">
        <f>I29*3</f>
        <v>2625</v>
      </c>
      <c r="L29" s="10"/>
      <c r="M29" s="24"/>
      <c r="N29" s="3"/>
    </row>
    <row r="30" customHeight="1" spans="1:13">
      <c r="A30" s="21">
        <v>10</v>
      </c>
      <c r="B30" s="18" t="s">
        <v>79</v>
      </c>
      <c r="C30" s="19" t="s">
        <v>80</v>
      </c>
      <c r="D30" s="17" t="s">
        <v>15</v>
      </c>
      <c r="E30" s="21" t="s">
        <v>81</v>
      </c>
      <c r="F30" s="21">
        <v>4</v>
      </c>
      <c r="G30" s="21">
        <v>65</v>
      </c>
      <c r="H30" s="21">
        <v>25</v>
      </c>
      <c r="I30" s="21">
        <f t="shared" si="1"/>
        <v>1625</v>
      </c>
      <c r="J30" s="21" t="s">
        <v>17</v>
      </c>
      <c r="K30" s="21">
        <f>I30*3</f>
        <v>4875</v>
      </c>
      <c r="L30" s="26"/>
      <c r="M30" s="24"/>
    </row>
    <row r="31" customHeight="1" spans="1:13">
      <c r="A31" s="14"/>
      <c r="B31" s="18" t="s">
        <v>82</v>
      </c>
      <c r="C31" s="19" t="s">
        <v>83</v>
      </c>
      <c r="D31" s="17" t="s">
        <v>20</v>
      </c>
      <c r="E31" s="14"/>
      <c r="F31" s="14"/>
      <c r="G31" s="14"/>
      <c r="H31" s="14"/>
      <c r="I31" s="14"/>
      <c r="J31" s="14"/>
      <c r="K31" s="14"/>
      <c r="L31" s="23"/>
      <c r="M31" s="24"/>
    </row>
    <row r="32" customHeight="1" spans="1:13">
      <c r="A32" s="14"/>
      <c r="B32" s="18" t="s">
        <v>84</v>
      </c>
      <c r="C32" s="19" t="s">
        <v>85</v>
      </c>
      <c r="D32" s="17" t="s">
        <v>86</v>
      </c>
      <c r="E32" s="14"/>
      <c r="F32" s="14"/>
      <c r="G32" s="14"/>
      <c r="H32" s="14"/>
      <c r="I32" s="14"/>
      <c r="J32" s="14"/>
      <c r="K32" s="14"/>
      <c r="L32" s="23"/>
      <c r="M32" s="24"/>
    </row>
    <row r="33" customHeight="1" spans="1:13">
      <c r="A33" s="20"/>
      <c r="B33" s="18" t="s">
        <v>87</v>
      </c>
      <c r="C33" s="19" t="s">
        <v>88</v>
      </c>
      <c r="D33" s="17" t="s">
        <v>86</v>
      </c>
      <c r="E33" s="20"/>
      <c r="F33" s="20"/>
      <c r="G33" s="20"/>
      <c r="H33" s="20"/>
      <c r="I33" s="20"/>
      <c r="J33" s="20"/>
      <c r="K33" s="20"/>
      <c r="L33" s="25"/>
      <c r="M33" s="24"/>
    </row>
    <row r="34" customHeight="1" spans="1:13">
      <c r="A34" s="22">
        <v>11</v>
      </c>
      <c r="B34" s="18" t="s">
        <v>89</v>
      </c>
      <c r="C34" s="19" t="s">
        <v>90</v>
      </c>
      <c r="D34" s="17" t="s">
        <v>15</v>
      </c>
      <c r="E34" s="22" t="s">
        <v>91</v>
      </c>
      <c r="F34" s="22">
        <v>1</v>
      </c>
      <c r="G34" s="22">
        <v>35</v>
      </c>
      <c r="H34" s="22">
        <v>25</v>
      </c>
      <c r="I34" s="22">
        <f>G34*H34</f>
        <v>875</v>
      </c>
      <c r="J34" s="22" t="s">
        <v>17</v>
      </c>
      <c r="K34" s="22">
        <f>I34*3</f>
        <v>2625</v>
      </c>
      <c r="L34" s="10"/>
      <c r="M34" s="24"/>
    </row>
    <row r="35" customHeight="1" spans="1:13">
      <c r="A35" s="22">
        <v>12</v>
      </c>
      <c r="B35" s="18" t="s">
        <v>92</v>
      </c>
      <c r="C35" s="19" t="s">
        <v>93</v>
      </c>
      <c r="D35" s="17" t="s">
        <v>15</v>
      </c>
      <c r="E35" s="22" t="s">
        <v>94</v>
      </c>
      <c r="F35" s="22">
        <v>1</v>
      </c>
      <c r="G35" s="22">
        <v>35</v>
      </c>
      <c r="H35" s="22">
        <v>25</v>
      </c>
      <c r="I35" s="22">
        <f>G35*H35</f>
        <v>875</v>
      </c>
      <c r="J35" s="22" t="s">
        <v>17</v>
      </c>
      <c r="K35" s="22">
        <f>I35*3</f>
        <v>2625</v>
      </c>
      <c r="L35" s="10"/>
      <c r="M35" s="24"/>
    </row>
    <row r="36" s="2" customFormat="1" customHeight="1" spans="1:14">
      <c r="A36" s="21">
        <v>13</v>
      </c>
      <c r="B36" s="18" t="s">
        <v>95</v>
      </c>
      <c r="C36" s="19" t="s">
        <v>96</v>
      </c>
      <c r="D36" s="17" t="s">
        <v>15</v>
      </c>
      <c r="E36" s="21" t="s">
        <v>97</v>
      </c>
      <c r="F36" s="21">
        <v>2</v>
      </c>
      <c r="G36" s="21">
        <v>65</v>
      </c>
      <c r="H36" s="21">
        <v>25</v>
      </c>
      <c r="I36" s="21">
        <f>G36*H36</f>
        <v>1625</v>
      </c>
      <c r="J36" s="21" t="s">
        <v>17</v>
      </c>
      <c r="K36" s="21">
        <f>I36*3</f>
        <v>4875</v>
      </c>
      <c r="L36" s="26"/>
      <c r="M36" s="24"/>
      <c r="N36" s="3"/>
    </row>
    <row r="37" customHeight="1" spans="1:13">
      <c r="A37" s="20"/>
      <c r="B37" s="18" t="s">
        <v>98</v>
      </c>
      <c r="C37" s="19" t="s">
        <v>99</v>
      </c>
      <c r="D37" s="17" t="s">
        <v>23</v>
      </c>
      <c r="E37" s="20"/>
      <c r="F37" s="20"/>
      <c r="G37" s="20"/>
      <c r="H37" s="20"/>
      <c r="I37" s="20"/>
      <c r="J37" s="20"/>
      <c r="K37" s="20"/>
      <c r="L37" s="25"/>
      <c r="M37" s="24"/>
    </row>
    <row r="38" s="2" customFormat="1" customHeight="1" spans="1:14">
      <c r="A38" s="21">
        <v>14</v>
      </c>
      <c r="B38" s="18" t="s">
        <v>100</v>
      </c>
      <c r="C38" s="19" t="s">
        <v>101</v>
      </c>
      <c r="D38" s="17" t="s">
        <v>15</v>
      </c>
      <c r="E38" s="21" t="s">
        <v>102</v>
      </c>
      <c r="F38" s="21">
        <v>2</v>
      </c>
      <c r="G38" s="21">
        <v>65</v>
      </c>
      <c r="H38" s="21">
        <v>25</v>
      </c>
      <c r="I38" s="21">
        <f>G38*H38</f>
        <v>1625</v>
      </c>
      <c r="J38" s="21" t="s">
        <v>17</v>
      </c>
      <c r="K38" s="21">
        <f>I38*3</f>
        <v>4875</v>
      </c>
      <c r="L38" s="26" t="s">
        <v>103</v>
      </c>
      <c r="M38" s="24"/>
      <c r="N38" s="3"/>
    </row>
    <row r="39" customHeight="1" spans="1:13">
      <c r="A39" s="20"/>
      <c r="B39" s="18" t="s">
        <v>104</v>
      </c>
      <c r="C39" s="19" t="s">
        <v>105</v>
      </c>
      <c r="D39" s="17" t="s">
        <v>20</v>
      </c>
      <c r="E39" s="20"/>
      <c r="F39" s="20"/>
      <c r="G39" s="20"/>
      <c r="H39" s="20"/>
      <c r="I39" s="20"/>
      <c r="J39" s="20"/>
      <c r="K39" s="20"/>
      <c r="L39" s="25"/>
      <c r="M39" s="24"/>
    </row>
    <row r="40" customHeight="1" spans="1:13">
      <c r="A40" s="21">
        <v>15</v>
      </c>
      <c r="B40" s="18" t="s">
        <v>106</v>
      </c>
      <c r="C40" s="19" t="s">
        <v>107</v>
      </c>
      <c r="D40" s="17" t="s">
        <v>15</v>
      </c>
      <c r="E40" s="21" t="s">
        <v>108</v>
      </c>
      <c r="F40" s="21">
        <v>4</v>
      </c>
      <c r="G40" s="21">
        <v>65</v>
      </c>
      <c r="H40" s="21">
        <v>25</v>
      </c>
      <c r="I40" s="21">
        <f>G40*H40</f>
        <v>1625</v>
      </c>
      <c r="J40" s="21" t="s">
        <v>17</v>
      </c>
      <c r="K40" s="21">
        <f>I40*3</f>
        <v>4875</v>
      </c>
      <c r="L40" s="26"/>
      <c r="M40" s="24"/>
    </row>
    <row r="41" customHeight="1" spans="1:13">
      <c r="A41" s="14"/>
      <c r="B41" s="18" t="s">
        <v>109</v>
      </c>
      <c r="C41" s="19" t="s">
        <v>110</v>
      </c>
      <c r="D41" s="17" t="s">
        <v>20</v>
      </c>
      <c r="E41" s="14"/>
      <c r="F41" s="14"/>
      <c r="G41" s="14"/>
      <c r="H41" s="14"/>
      <c r="I41" s="14"/>
      <c r="J41" s="14"/>
      <c r="K41" s="14"/>
      <c r="L41" s="23"/>
      <c r="M41" s="24"/>
    </row>
    <row r="42" customHeight="1" spans="1:13">
      <c r="A42" s="14"/>
      <c r="B42" s="18" t="s">
        <v>111</v>
      </c>
      <c r="C42" s="19" t="s">
        <v>112</v>
      </c>
      <c r="D42" s="17" t="s">
        <v>23</v>
      </c>
      <c r="E42" s="14"/>
      <c r="F42" s="14"/>
      <c r="G42" s="14"/>
      <c r="H42" s="14"/>
      <c r="I42" s="14"/>
      <c r="J42" s="14"/>
      <c r="K42" s="14"/>
      <c r="L42" s="23"/>
      <c r="M42" s="24"/>
    </row>
    <row r="43" customHeight="1" spans="1:13">
      <c r="A43" s="20"/>
      <c r="B43" s="18" t="s">
        <v>113</v>
      </c>
      <c r="C43" s="19" t="s">
        <v>114</v>
      </c>
      <c r="D43" s="17" t="s">
        <v>23</v>
      </c>
      <c r="E43" s="20"/>
      <c r="F43" s="20"/>
      <c r="G43" s="20"/>
      <c r="H43" s="20"/>
      <c r="I43" s="20"/>
      <c r="J43" s="20"/>
      <c r="K43" s="20"/>
      <c r="L43" s="25"/>
      <c r="M43" s="24"/>
    </row>
    <row r="44" customHeight="1" spans="1:13">
      <c r="A44" s="21">
        <v>16</v>
      </c>
      <c r="B44" s="18" t="s">
        <v>115</v>
      </c>
      <c r="C44" s="19" t="s">
        <v>116</v>
      </c>
      <c r="D44" s="17" t="s">
        <v>15</v>
      </c>
      <c r="E44" s="21" t="s">
        <v>117</v>
      </c>
      <c r="F44" s="21">
        <v>4</v>
      </c>
      <c r="G44" s="21">
        <v>65</v>
      </c>
      <c r="H44" s="21">
        <v>25</v>
      </c>
      <c r="I44" s="21">
        <f>G44*H44</f>
        <v>1625</v>
      </c>
      <c r="J44" s="21" t="s">
        <v>17</v>
      </c>
      <c r="K44" s="21">
        <f>I44*3</f>
        <v>4875</v>
      </c>
      <c r="L44" s="26"/>
      <c r="M44" s="24"/>
    </row>
    <row r="45" customHeight="1" spans="1:13">
      <c r="A45" s="14"/>
      <c r="B45" s="18" t="s">
        <v>118</v>
      </c>
      <c r="C45" s="19" t="s">
        <v>119</v>
      </c>
      <c r="D45" s="17" t="s">
        <v>20</v>
      </c>
      <c r="E45" s="14"/>
      <c r="F45" s="14"/>
      <c r="G45" s="14"/>
      <c r="H45" s="14"/>
      <c r="I45" s="14"/>
      <c r="J45" s="14"/>
      <c r="K45" s="14"/>
      <c r="L45" s="23"/>
      <c r="M45" s="24"/>
    </row>
    <row r="46" customHeight="1" spans="1:13">
      <c r="A46" s="14"/>
      <c r="B46" s="18" t="s">
        <v>120</v>
      </c>
      <c r="C46" s="19" t="s">
        <v>121</v>
      </c>
      <c r="D46" s="17" t="s">
        <v>23</v>
      </c>
      <c r="E46" s="14"/>
      <c r="F46" s="14"/>
      <c r="G46" s="14"/>
      <c r="H46" s="14"/>
      <c r="I46" s="14"/>
      <c r="J46" s="14"/>
      <c r="K46" s="14"/>
      <c r="L46" s="23"/>
      <c r="M46" s="24"/>
    </row>
    <row r="47" customHeight="1" spans="1:13">
      <c r="A47" s="20"/>
      <c r="B47" s="18" t="s">
        <v>122</v>
      </c>
      <c r="C47" s="19" t="s">
        <v>123</v>
      </c>
      <c r="D47" s="17" t="s">
        <v>23</v>
      </c>
      <c r="E47" s="20"/>
      <c r="F47" s="20"/>
      <c r="G47" s="20"/>
      <c r="H47" s="20"/>
      <c r="I47" s="20"/>
      <c r="J47" s="20"/>
      <c r="K47" s="20"/>
      <c r="L47" s="25"/>
      <c r="M47" s="24"/>
    </row>
    <row r="48" customHeight="1" spans="1:13">
      <c r="A48" s="21">
        <v>17</v>
      </c>
      <c r="B48" s="18" t="s">
        <v>124</v>
      </c>
      <c r="C48" s="19" t="s">
        <v>125</v>
      </c>
      <c r="D48" s="17" t="s">
        <v>15</v>
      </c>
      <c r="E48" s="21" t="s">
        <v>126</v>
      </c>
      <c r="F48" s="21">
        <v>3</v>
      </c>
      <c r="G48" s="21">
        <v>65</v>
      </c>
      <c r="H48" s="21">
        <v>25</v>
      </c>
      <c r="I48" s="21">
        <f>G48*H48</f>
        <v>1625</v>
      </c>
      <c r="J48" s="21" t="s">
        <v>17</v>
      </c>
      <c r="K48" s="21">
        <f>I48*3</f>
        <v>4875</v>
      </c>
      <c r="L48" s="26"/>
      <c r="M48" s="24"/>
    </row>
    <row r="49" customHeight="1" spans="1:13">
      <c r="A49" s="14"/>
      <c r="B49" s="18" t="s">
        <v>127</v>
      </c>
      <c r="C49" s="19" t="s">
        <v>128</v>
      </c>
      <c r="D49" s="17" t="s">
        <v>20</v>
      </c>
      <c r="E49" s="14"/>
      <c r="F49" s="14"/>
      <c r="G49" s="14"/>
      <c r="H49" s="14"/>
      <c r="I49" s="14"/>
      <c r="J49" s="14"/>
      <c r="K49" s="14"/>
      <c r="L49" s="23"/>
      <c r="M49" s="24"/>
    </row>
    <row r="50" customHeight="1" spans="1:13">
      <c r="A50" s="20"/>
      <c r="B50" s="18" t="s">
        <v>129</v>
      </c>
      <c r="C50" s="19" t="s">
        <v>130</v>
      </c>
      <c r="D50" s="17" t="s">
        <v>23</v>
      </c>
      <c r="E50" s="20"/>
      <c r="F50" s="20"/>
      <c r="G50" s="20"/>
      <c r="H50" s="20"/>
      <c r="I50" s="20"/>
      <c r="J50" s="20"/>
      <c r="K50" s="20"/>
      <c r="L50" s="25"/>
      <c r="M50" s="24"/>
    </row>
    <row r="51" customHeight="1" spans="1:13">
      <c r="A51" s="21">
        <v>18</v>
      </c>
      <c r="B51" s="18" t="s">
        <v>131</v>
      </c>
      <c r="C51" s="19" t="s">
        <v>132</v>
      </c>
      <c r="D51" s="17" t="s">
        <v>15</v>
      </c>
      <c r="E51" s="21" t="s">
        <v>133</v>
      </c>
      <c r="F51" s="21">
        <v>4</v>
      </c>
      <c r="G51" s="21">
        <v>65</v>
      </c>
      <c r="H51" s="21">
        <v>25</v>
      </c>
      <c r="I51" s="21">
        <f>G51*H51</f>
        <v>1625</v>
      </c>
      <c r="J51" s="21" t="s">
        <v>17</v>
      </c>
      <c r="K51" s="21">
        <f>I51*3</f>
        <v>4875</v>
      </c>
      <c r="L51" s="26"/>
      <c r="M51" s="24"/>
    </row>
    <row r="52" customHeight="1" spans="1:13">
      <c r="A52" s="14"/>
      <c r="B52" s="18" t="s">
        <v>134</v>
      </c>
      <c r="C52" s="19" t="s">
        <v>135</v>
      </c>
      <c r="D52" s="17" t="s">
        <v>20</v>
      </c>
      <c r="E52" s="14"/>
      <c r="F52" s="14"/>
      <c r="G52" s="14"/>
      <c r="H52" s="14"/>
      <c r="I52" s="14"/>
      <c r="J52" s="14"/>
      <c r="K52" s="14"/>
      <c r="L52" s="23"/>
      <c r="M52" s="24"/>
    </row>
    <row r="53" customHeight="1" spans="1:13">
      <c r="A53" s="14"/>
      <c r="B53" s="18" t="s">
        <v>136</v>
      </c>
      <c r="C53" s="19" t="s">
        <v>137</v>
      </c>
      <c r="D53" s="17" t="s">
        <v>23</v>
      </c>
      <c r="E53" s="14"/>
      <c r="F53" s="14"/>
      <c r="G53" s="14"/>
      <c r="H53" s="14"/>
      <c r="I53" s="14"/>
      <c r="J53" s="14"/>
      <c r="K53" s="14"/>
      <c r="L53" s="23"/>
      <c r="M53" s="24"/>
    </row>
    <row r="54" customHeight="1" spans="1:13">
      <c r="A54" s="20"/>
      <c r="B54" s="18" t="s">
        <v>138</v>
      </c>
      <c r="C54" s="19" t="s">
        <v>139</v>
      </c>
      <c r="D54" s="17" t="s">
        <v>23</v>
      </c>
      <c r="E54" s="20"/>
      <c r="F54" s="20"/>
      <c r="G54" s="20"/>
      <c r="H54" s="20"/>
      <c r="I54" s="20"/>
      <c r="J54" s="20"/>
      <c r="K54" s="20"/>
      <c r="L54" s="25"/>
      <c r="M54" s="24"/>
    </row>
    <row r="55" customHeight="1" spans="1:13">
      <c r="A55" s="21">
        <v>19</v>
      </c>
      <c r="B55" s="18" t="s">
        <v>140</v>
      </c>
      <c r="C55" s="19" t="s">
        <v>141</v>
      </c>
      <c r="D55" s="17" t="s">
        <v>15</v>
      </c>
      <c r="E55" s="21" t="s">
        <v>142</v>
      </c>
      <c r="F55" s="21">
        <v>2</v>
      </c>
      <c r="G55" s="21">
        <v>65</v>
      </c>
      <c r="H55" s="21">
        <v>25</v>
      </c>
      <c r="I55" s="21">
        <f>G55*H55</f>
        <v>1625</v>
      </c>
      <c r="J55" s="21" t="s">
        <v>17</v>
      </c>
      <c r="K55" s="21">
        <f>I55*3</f>
        <v>4875</v>
      </c>
      <c r="L55" s="26"/>
      <c r="M55" s="24"/>
    </row>
    <row r="56" customHeight="1" spans="1:13">
      <c r="A56" s="20"/>
      <c r="B56" s="18" t="s">
        <v>143</v>
      </c>
      <c r="C56" s="19" t="s">
        <v>144</v>
      </c>
      <c r="D56" s="17" t="s">
        <v>23</v>
      </c>
      <c r="E56" s="20"/>
      <c r="F56" s="20"/>
      <c r="G56" s="20"/>
      <c r="H56" s="20"/>
      <c r="I56" s="20"/>
      <c r="J56" s="20"/>
      <c r="K56" s="20"/>
      <c r="L56" s="25"/>
      <c r="M56" s="24"/>
    </row>
    <row r="57" customHeight="1" spans="1:13">
      <c r="A57" s="21">
        <v>20</v>
      </c>
      <c r="B57" s="18" t="s">
        <v>13</v>
      </c>
      <c r="C57" s="19" t="s">
        <v>145</v>
      </c>
      <c r="D57" s="17" t="s">
        <v>15</v>
      </c>
      <c r="E57" s="21" t="s">
        <v>146</v>
      </c>
      <c r="F57" s="21">
        <v>4</v>
      </c>
      <c r="G57" s="21">
        <v>65</v>
      </c>
      <c r="H57" s="21">
        <v>25</v>
      </c>
      <c r="I57" s="21">
        <f>G57*H57</f>
        <v>1625</v>
      </c>
      <c r="J57" s="21" t="s">
        <v>17</v>
      </c>
      <c r="K57" s="21">
        <f>I57*3</f>
        <v>4875</v>
      </c>
      <c r="L57" s="26"/>
      <c r="M57" s="24"/>
    </row>
    <row r="58" customHeight="1" spans="1:13">
      <c r="A58" s="14"/>
      <c r="B58" s="18" t="s">
        <v>147</v>
      </c>
      <c r="C58" s="19" t="s">
        <v>148</v>
      </c>
      <c r="D58" s="17" t="s">
        <v>20</v>
      </c>
      <c r="E58" s="14"/>
      <c r="F58" s="14"/>
      <c r="G58" s="14"/>
      <c r="H58" s="14"/>
      <c r="I58" s="14"/>
      <c r="J58" s="14"/>
      <c r="K58" s="14"/>
      <c r="L58" s="23"/>
      <c r="M58" s="24"/>
    </row>
    <row r="59" customHeight="1" spans="1:13">
      <c r="A59" s="14"/>
      <c r="B59" s="18" t="s">
        <v>149</v>
      </c>
      <c r="C59" s="19" t="s">
        <v>150</v>
      </c>
      <c r="D59" s="17" t="s">
        <v>23</v>
      </c>
      <c r="E59" s="14"/>
      <c r="F59" s="14"/>
      <c r="G59" s="14"/>
      <c r="H59" s="14"/>
      <c r="I59" s="14"/>
      <c r="J59" s="14"/>
      <c r="K59" s="14"/>
      <c r="L59" s="23"/>
      <c r="M59" s="24"/>
    </row>
    <row r="60" customHeight="1" spans="1:13">
      <c r="A60" s="20"/>
      <c r="B60" s="18" t="s">
        <v>151</v>
      </c>
      <c r="C60" s="19" t="s">
        <v>152</v>
      </c>
      <c r="D60" s="17" t="s">
        <v>23</v>
      </c>
      <c r="E60" s="20"/>
      <c r="F60" s="20"/>
      <c r="G60" s="20"/>
      <c r="H60" s="20"/>
      <c r="I60" s="20"/>
      <c r="J60" s="20"/>
      <c r="K60" s="20"/>
      <c r="L60" s="25"/>
      <c r="M60" s="24"/>
    </row>
    <row r="61" customHeight="1" spans="1:13">
      <c r="A61" s="21">
        <v>21</v>
      </c>
      <c r="B61" s="18" t="s">
        <v>153</v>
      </c>
      <c r="C61" s="19" t="s">
        <v>154</v>
      </c>
      <c r="D61" s="17" t="s">
        <v>15</v>
      </c>
      <c r="E61" s="21" t="s">
        <v>155</v>
      </c>
      <c r="F61" s="21">
        <v>2</v>
      </c>
      <c r="G61" s="21">
        <v>65</v>
      </c>
      <c r="H61" s="21">
        <v>25</v>
      </c>
      <c r="I61" s="21">
        <f>G61*H61</f>
        <v>1625</v>
      </c>
      <c r="J61" s="21" t="s">
        <v>17</v>
      </c>
      <c r="K61" s="21">
        <f>I61*3</f>
        <v>4875</v>
      </c>
      <c r="L61" s="26"/>
      <c r="M61" s="24"/>
    </row>
    <row r="62" customHeight="1" spans="1:13">
      <c r="A62" s="20"/>
      <c r="B62" s="18" t="s">
        <v>156</v>
      </c>
      <c r="C62" s="19" t="s">
        <v>157</v>
      </c>
      <c r="D62" s="17" t="s">
        <v>23</v>
      </c>
      <c r="E62" s="20"/>
      <c r="F62" s="20"/>
      <c r="G62" s="20"/>
      <c r="H62" s="20"/>
      <c r="I62" s="20"/>
      <c r="J62" s="20"/>
      <c r="K62" s="20"/>
      <c r="L62" s="25"/>
      <c r="M62" s="24"/>
    </row>
    <row r="63" customHeight="1" spans="1:13">
      <c r="A63" s="21">
        <v>22</v>
      </c>
      <c r="B63" s="18" t="s">
        <v>158</v>
      </c>
      <c r="C63" s="19" t="s">
        <v>159</v>
      </c>
      <c r="D63" s="17" t="s">
        <v>15</v>
      </c>
      <c r="E63" s="21" t="s">
        <v>160</v>
      </c>
      <c r="F63" s="21">
        <v>4</v>
      </c>
      <c r="G63" s="21">
        <v>65</v>
      </c>
      <c r="H63" s="21">
        <v>25</v>
      </c>
      <c r="I63" s="21">
        <f>G63*H63</f>
        <v>1625</v>
      </c>
      <c r="J63" s="21" t="s">
        <v>17</v>
      </c>
      <c r="K63" s="21">
        <f>I63*3</f>
        <v>4875</v>
      </c>
      <c r="L63" s="26"/>
      <c r="M63" s="24"/>
    </row>
    <row r="64" customHeight="1" spans="1:13">
      <c r="A64" s="14"/>
      <c r="B64" s="18" t="s">
        <v>161</v>
      </c>
      <c r="C64" s="19" t="s">
        <v>162</v>
      </c>
      <c r="D64" s="17" t="s">
        <v>20</v>
      </c>
      <c r="E64" s="14"/>
      <c r="F64" s="14"/>
      <c r="G64" s="14"/>
      <c r="H64" s="14"/>
      <c r="I64" s="14"/>
      <c r="J64" s="14"/>
      <c r="K64" s="14"/>
      <c r="L64" s="23"/>
      <c r="M64" s="24"/>
    </row>
    <row r="65" customHeight="1" spans="1:13">
      <c r="A65" s="14"/>
      <c r="B65" s="18" t="s">
        <v>163</v>
      </c>
      <c r="C65" s="19" t="s">
        <v>164</v>
      </c>
      <c r="D65" s="17" t="s">
        <v>23</v>
      </c>
      <c r="E65" s="14"/>
      <c r="F65" s="14"/>
      <c r="G65" s="14"/>
      <c r="H65" s="14"/>
      <c r="I65" s="14"/>
      <c r="J65" s="14"/>
      <c r="K65" s="14"/>
      <c r="L65" s="23"/>
      <c r="M65" s="24"/>
    </row>
    <row r="66" customHeight="1" spans="1:13">
      <c r="A66" s="20"/>
      <c r="B66" s="18" t="s">
        <v>165</v>
      </c>
      <c r="C66" s="19" t="s">
        <v>166</v>
      </c>
      <c r="D66" s="17" t="s">
        <v>23</v>
      </c>
      <c r="E66" s="20"/>
      <c r="F66" s="20"/>
      <c r="G66" s="20"/>
      <c r="H66" s="20"/>
      <c r="I66" s="20"/>
      <c r="J66" s="20"/>
      <c r="K66" s="20"/>
      <c r="L66" s="25"/>
      <c r="M66" s="24"/>
    </row>
    <row r="67" s="2" customFormat="1" customHeight="1" spans="1:14">
      <c r="A67" s="21">
        <v>23</v>
      </c>
      <c r="B67" s="18" t="s">
        <v>167</v>
      </c>
      <c r="C67" s="19" t="s">
        <v>168</v>
      </c>
      <c r="D67" s="17" t="s">
        <v>15</v>
      </c>
      <c r="E67" s="21" t="s">
        <v>169</v>
      </c>
      <c r="F67" s="21">
        <v>3</v>
      </c>
      <c r="G67" s="21">
        <v>65</v>
      </c>
      <c r="H67" s="21">
        <v>25</v>
      </c>
      <c r="I67" s="21">
        <f>G67*H67</f>
        <v>1625</v>
      </c>
      <c r="J67" s="21" t="s">
        <v>170</v>
      </c>
      <c r="K67" s="21">
        <f>I67*1</f>
        <v>1625</v>
      </c>
      <c r="L67" s="26" t="s">
        <v>171</v>
      </c>
      <c r="M67" s="24"/>
      <c r="N67" s="3"/>
    </row>
    <row r="68" customHeight="1" spans="1:13">
      <c r="A68" s="14"/>
      <c r="B68" s="18" t="s">
        <v>172</v>
      </c>
      <c r="C68" s="19" t="s">
        <v>173</v>
      </c>
      <c r="D68" s="17" t="s">
        <v>20</v>
      </c>
      <c r="E68" s="14"/>
      <c r="F68" s="14"/>
      <c r="G68" s="14"/>
      <c r="H68" s="14"/>
      <c r="I68" s="14"/>
      <c r="J68" s="14"/>
      <c r="K68" s="14"/>
      <c r="L68" s="23"/>
      <c r="M68" s="24"/>
    </row>
    <row r="69" customHeight="1" spans="1:13">
      <c r="A69" s="20"/>
      <c r="B69" s="18" t="s">
        <v>174</v>
      </c>
      <c r="C69" s="19" t="s">
        <v>175</v>
      </c>
      <c r="D69" s="17" t="s">
        <v>23</v>
      </c>
      <c r="E69" s="20"/>
      <c r="F69" s="20"/>
      <c r="G69" s="20"/>
      <c r="H69" s="20"/>
      <c r="I69" s="20"/>
      <c r="J69" s="20"/>
      <c r="K69" s="20"/>
      <c r="L69" s="25"/>
      <c r="M69" s="24"/>
    </row>
    <row r="70" customHeight="1" spans="1:13">
      <c r="A70" s="21">
        <v>24</v>
      </c>
      <c r="B70" s="18" t="s">
        <v>176</v>
      </c>
      <c r="C70" s="19" t="s">
        <v>177</v>
      </c>
      <c r="D70" s="17" t="s">
        <v>15</v>
      </c>
      <c r="E70" s="21" t="s">
        <v>178</v>
      </c>
      <c r="F70" s="21">
        <v>3</v>
      </c>
      <c r="G70" s="21">
        <v>65</v>
      </c>
      <c r="H70" s="21">
        <v>25</v>
      </c>
      <c r="I70" s="21">
        <f>G70*H70</f>
        <v>1625</v>
      </c>
      <c r="J70" s="21" t="s">
        <v>17</v>
      </c>
      <c r="K70" s="21">
        <f>I70*3</f>
        <v>4875</v>
      </c>
      <c r="L70" s="26"/>
      <c r="M70" s="24"/>
    </row>
    <row r="71" customHeight="1" spans="1:13">
      <c r="A71" s="14"/>
      <c r="B71" s="18" t="s">
        <v>179</v>
      </c>
      <c r="C71" s="19" t="s">
        <v>180</v>
      </c>
      <c r="D71" s="17" t="s">
        <v>20</v>
      </c>
      <c r="E71" s="14"/>
      <c r="F71" s="14"/>
      <c r="G71" s="14"/>
      <c r="H71" s="14"/>
      <c r="I71" s="14"/>
      <c r="J71" s="14"/>
      <c r="K71" s="14"/>
      <c r="L71" s="23"/>
      <c r="M71" s="24"/>
    </row>
    <row r="72" customHeight="1" spans="1:13">
      <c r="A72" s="20"/>
      <c r="B72" s="18" t="s">
        <v>181</v>
      </c>
      <c r="C72" s="19" t="s">
        <v>182</v>
      </c>
      <c r="D72" s="17" t="s">
        <v>23</v>
      </c>
      <c r="E72" s="20"/>
      <c r="F72" s="20"/>
      <c r="G72" s="20"/>
      <c r="H72" s="20"/>
      <c r="I72" s="20"/>
      <c r="J72" s="20"/>
      <c r="K72" s="20"/>
      <c r="L72" s="25"/>
      <c r="M72" s="24"/>
    </row>
    <row r="73" customHeight="1" spans="1:13">
      <c r="A73" s="21">
        <v>25</v>
      </c>
      <c r="B73" s="18" t="s">
        <v>183</v>
      </c>
      <c r="C73" s="19" t="s">
        <v>184</v>
      </c>
      <c r="D73" s="17" t="s">
        <v>15</v>
      </c>
      <c r="E73" s="21" t="s">
        <v>185</v>
      </c>
      <c r="F73" s="21">
        <v>4</v>
      </c>
      <c r="G73" s="21">
        <v>65</v>
      </c>
      <c r="H73" s="21">
        <v>25</v>
      </c>
      <c r="I73" s="21">
        <f t="shared" ref="I73:I78" si="2">G73*H73</f>
        <v>1625</v>
      </c>
      <c r="J73" s="21" t="s">
        <v>17</v>
      </c>
      <c r="K73" s="21">
        <f t="shared" ref="K73:K78" si="3">I73*3</f>
        <v>4875</v>
      </c>
      <c r="L73" s="26"/>
      <c r="M73" s="24"/>
    </row>
    <row r="74" customHeight="1" spans="1:13">
      <c r="A74" s="14"/>
      <c r="B74" s="18" t="s">
        <v>186</v>
      </c>
      <c r="C74" s="19" t="s">
        <v>187</v>
      </c>
      <c r="D74" s="17" t="s">
        <v>20</v>
      </c>
      <c r="E74" s="14"/>
      <c r="F74" s="14"/>
      <c r="G74" s="14"/>
      <c r="H74" s="14"/>
      <c r="I74" s="14"/>
      <c r="J74" s="14"/>
      <c r="K74" s="14"/>
      <c r="L74" s="23"/>
      <c r="M74" s="24"/>
    </row>
    <row r="75" customHeight="1" spans="1:13">
      <c r="A75" s="14"/>
      <c r="B75" s="18" t="s">
        <v>188</v>
      </c>
      <c r="C75" s="19" t="s">
        <v>189</v>
      </c>
      <c r="D75" s="17" t="s">
        <v>23</v>
      </c>
      <c r="E75" s="14"/>
      <c r="F75" s="14"/>
      <c r="G75" s="14"/>
      <c r="H75" s="14"/>
      <c r="I75" s="14"/>
      <c r="J75" s="14"/>
      <c r="K75" s="14"/>
      <c r="L75" s="23"/>
      <c r="M75" s="24"/>
    </row>
    <row r="76" customHeight="1" spans="1:13">
      <c r="A76" s="20"/>
      <c r="B76" s="18" t="s">
        <v>188</v>
      </c>
      <c r="C76" s="19" t="s">
        <v>190</v>
      </c>
      <c r="D76" s="17" t="s">
        <v>86</v>
      </c>
      <c r="E76" s="20"/>
      <c r="F76" s="20"/>
      <c r="G76" s="20"/>
      <c r="H76" s="20"/>
      <c r="I76" s="20"/>
      <c r="J76" s="20"/>
      <c r="K76" s="20"/>
      <c r="L76" s="25"/>
      <c r="M76" s="24"/>
    </row>
    <row r="77" customHeight="1" spans="1:13">
      <c r="A77" s="22">
        <v>26</v>
      </c>
      <c r="B77" s="18" t="s">
        <v>191</v>
      </c>
      <c r="C77" s="19" t="s">
        <v>192</v>
      </c>
      <c r="D77" s="17" t="s">
        <v>15</v>
      </c>
      <c r="E77" s="22" t="s">
        <v>193</v>
      </c>
      <c r="F77" s="22">
        <v>1</v>
      </c>
      <c r="G77" s="22">
        <v>35</v>
      </c>
      <c r="H77" s="22">
        <v>25</v>
      </c>
      <c r="I77" s="22">
        <f t="shared" si="2"/>
        <v>875</v>
      </c>
      <c r="J77" s="22" t="s">
        <v>17</v>
      </c>
      <c r="K77" s="22">
        <f t="shared" si="3"/>
        <v>2625</v>
      </c>
      <c r="L77" s="10"/>
      <c r="M77" s="24"/>
    </row>
    <row r="78" customHeight="1" spans="1:13">
      <c r="A78" s="21">
        <v>27</v>
      </c>
      <c r="B78" s="18" t="s">
        <v>194</v>
      </c>
      <c r="C78" s="19" t="s">
        <v>195</v>
      </c>
      <c r="D78" s="17" t="s">
        <v>15</v>
      </c>
      <c r="E78" s="21" t="s">
        <v>196</v>
      </c>
      <c r="F78" s="21">
        <v>3</v>
      </c>
      <c r="G78" s="21">
        <v>65</v>
      </c>
      <c r="H78" s="21">
        <v>25</v>
      </c>
      <c r="I78" s="21">
        <f t="shared" si="2"/>
        <v>1625</v>
      </c>
      <c r="J78" s="21" t="s">
        <v>17</v>
      </c>
      <c r="K78" s="21">
        <f t="shared" si="3"/>
        <v>4875</v>
      </c>
      <c r="L78" s="26"/>
      <c r="M78" s="24"/>
    </row>
    <row r="79" customHeight="1" spans="1:13">
      <c r="A79" s="14"/>
      <c r="B79" s="18" t="s">
        <v>197</v>
      </c>
      <c r="C79" s="19" t="s">
        <v>198</v>
      </c>
      <c r="D79" s="17" t="s">
        <v>20</v>
      </c>
      <c r="E79" s="14"/>
      <c r="F79" s="14"/>
      <c r="G79" s="14"/>
      <c r="H79" s="14"/>
      <c r="I79" s="14"/>
      <c r="J79" s="14"/>
      <c r="K79" s="14"/>
      <c r="L79" s="23"/>
      <c r="M79" s="24"/>
    </row>
    <row r="80" customHeight="1" spans="1:13">
      <c r="A80" s="20"/>
      <c r="B80" s="18" t="s">
        <v>199</v>
      </c>
      <c r="C80" s="19" t="s">
        <v>200</v>
      </c>
      <c r="D80" s="17" t="s">
        <v>23</v>
      </c>
      <c r="E80" s="20"/>
      <c r="F80" s="20"/>
      <c r="G80" s="20"/>
      <c r="H80" s="20"/>
      <c r="I80" s="20"/>
      <c r="J80" s="20"/>
      <c r="K80" s="20"/>
      <c r="L80" s="25"/>
      <c r="M80" s="24"/>
    </row>
    <row r="81" customHeight="1" spans="1:13">
      <c r="A81" s="21">
        <v>28</v>
      </c>
      <c r="B81" s="18" t="s">
        <v>201</v>
      </c>
      <c r="C81" s="19" t="s">
        <v>202</v>
      </c>
      <c r="D81" s="17" t="s">
        <v>15</v>
      </c>
      <c r="E81" s="21" t="s">
        <v>203</v>
      </c>
      <c r="F81" s="21">
        <v>4</v>
      </c>
      <c r="G81" s="21">
        <v>65</v>
      </c>
      <c r="H81" s="21">
        <v>25</v>
      </c>
      <c r="I81" s="21">
        <f>G81*H81</f>
        <v>1625</v>
      </c>
      <c r="J81" s="21" t="s">
        <v>17</v>
      </c>
      <c r="K81" s="21">
        <f>I81*3</f>
        <v>4875</v>
      </c>
      <c r="L81" s="26"/>
      <c r="M81" s="24"/>
    </row>
    <row r="82" customHeight="1" spans="1:13">
      <c r="A82" s="14"/>
      <c r="B82" s="18" t="s">
        <v>204</v>
      </c>
      <c r="C82" s="19" t="s">
        <v>205</v>
      </c>
      <c r="D82" s="17" t="s">
        <v>20</v>
      </c>
      <c r="E82" s="14"/>
      <c r="F82" s="14"/>
      <c r="G82" s="14"/>
      <c r="H82" s="14"/>
      <c r="I82" s="14"/>
      <c r="J82" s="14"/>
      <c r="K82" s="14"/>
      <c r="L82" s="23"/>
      <c r="M82" s="24"/>
    </row>
    <row r="83" customHeight="1" spans="1:13">
      <c r="A83" s="14"/>
      <c r="B83" s="18" t="s">
        <v>201</v>
      </c>
      <c r="C83" s="19" t="s">
        <v>206</v>
      </c>
      <c r="D83" s="17" t="s">
        <v>23</v>
      </c>
      <c r="E83" s="14"/>
      <c r="F83" s="14"/>
      <c r="G83" s="14"/>
      <c r="H83" s="14"/>
      <c r="I83" s="14"/>
      <c r="J83" s="14"/>
      <c r="K83" s="14"/>
      <c r="L83" s="23"/>
      <c r="M83" s="24"/>
    </row>
    <row r="84" customHeight="1" spans="1:13">
      <c r="A84" s="20"/>
      <c r="B84" s="18" t="s">
        <v>207</v>
      </c>
      <c r="C84" s="19" t="s">
        <v>208</v>
      </c>
      <c r="D84" s="17" t="s">
        <v>23</v>
      </c>
      <c r="E84" s="20"/>
      <c r="F84" s="20"/>
      <c r="G84" s="20"/>
      <c r="H84" s="20"/>
      <c r="I84" s="20"/>
      <c r="J84" s="20"/>
      <c r="K84" s="20"/>
      <c r="L84" s="25"/>
      <c r="M84" s="24"/>
    </row>
    <row r="85" customHeight="1" spans="1:13">
      <c r="A85" s="21">
        <v>29</v>
      </c>
      <c r="B85" s="18" t="s">
        <v>209</v>
      </c>
      <c r="C85" s="19" t="s">
        <v>210</v>
      </c>
      <c r="D85" s="17" t="s">
        <v>15</v>
      </c>
      <c r="E85" s="21" t="s">
        <v>211</v>
      </c>
      <c r="F85" s="21">
        <v>3</v>
      </c>
      <c r="G85" s="21">
        <v>65</v>
      </c>
      <c r="H85" s="21">
        <v>25</v>
      </c>
      <c r="I85" s="21">
        <f>G85*H85</f>
        <v>1625</v>
      </c>
      <c r="J85" s="21" t="s">
        <v>17</v>
      </c>
      <c r="K85" s="21">
        <f>I85*3</f>
        <v>4875</v>
      </c>
      <c r="L85" s="26"/>
      <c r="M85" s="24"/>
    </row>
    <row r="86" customHeight="1" spans="1:13">
      <c r="A86" s="14"/>
      <c r="B86" s="18" t="s">
        <v>212</v>
      </c>
      <c r="C86" s="19" t="s">
        <v>213</v>
      </c>
      <c r="D86" s="17" t="s">
        <v>20</v>
      </c>
      <c r="E86" s="14"/>
      <c r="F86" s="14"/>
      <c r="G86" s="14"/>
      <c r="H86" s="14"/>
      <c r="I86" s="14"/>
      <c r="J86" s="14"/>
      <c r="K86" s="14"/>
      <c r="L86" s="23"/>
      <c r="M86" s="24"/>
    </row>
    <row r="87" customHeight="1" spans="1:13">
      <c r="A87" s="14"/>
      <c r="B87" s="18" t="s">
        <v>214</v>
      </c>
      <c r="C87" s="19" t="s">
        <v>215</v>
      </c>
      <c r="D87" s="17" t="s">
        <v>23</v>
      </c>
      <c r="E87" s="14"/>
      <c r="F87" s="14"/>
      <c r="G87" s="14"/>
      <c r="H87" s="14"/>
      <c r="I87" s="14"/>
      <c r="J87" s="14"/>
      <c r="K87" s="14"/>
      <c r="L87" s="23"/>
      <c r="M87" s="24"/>
    </row>
    <row r="88" customHeight="1" spans="1:13">
      <c r="A88" s="20"/>
      <c r="B88" s="18" t="s">
        <v>214</v>
      </c>
      <c r="C88" s="19" t="s">
        <v>216</v>
      </c>
      <c r="D88" s="17" t="s">
        <v>23</v>
      </c>
      <c r="E88" s="20"/>
      <c r="F88" s="20"/>
      <c r="G88" s="20"/>
      <c r="H88" s="20"/>
      <c r="I88" s="20"/>
      <c r="J88" s="20"/>
      <c r="K88" s="20"/>
      <c r="L88" s="25"/>
      <c r="M88" s="24"/>
    </row>
    <row r="89" s="2" customFormat="1" customHeight="1" spans="1:14">
      <c r="A89" s="21">
        <v>30</v>
      </c>
      <c r="B89" s="18" t="s">
        <v>217</v>
      </c>
      <c r="C89" s="19" t="s">
        <v>218</v>
      </c>
      <c r="D89" s="17" t="s">
        <v>15</v>
      </c>
      <c r="E89" s="21" t="s">
        <v>219</v>
      </c>
      <c r="F89" s="21">
        <v>2</v>
      </c>
      <c r="G89" s="21">
        <v>65</v>
      </c>
      <c r="H89" s="21">
        <v>25</v>
      </c>
      <c r="I89" s="21">
        <f>G89*H89</f>
        <v>1625</v>
      </c>
      <c r="J89" s="21" t="s">
        <v>17</v>
      </c>
      <c r="K89" s="21">
        <v>0</v>
      </c>
      <c r="L89" s="26" t="s">
        <v>220</v>
      </c>
      <c r="M89" s="24"/>
      <c r="N89" s="3"/>
    </row>
    <row r="90" customHeight="1" spans="1:13">
      <c r="A90" s="14"/>
      <c r="B90" s="18" t="s">
        <v>221</v>
      </c>
      <c r="C90" s="19" t="s">
        <v>222</v>
      </c>
      <c r="D90" s="17" t="s">
        <v>20</v>
      </c>
      <c r="E90" s="14"/>
      <c r="F90" s="14"/>
      <c r="G90" s="14"/>
      <c r="H90" s="14"/>
      <c r="I90" s="14"/>
      <c r="J90" s="14"/>
      <c r="K90" s="14"/>
      <c r="L90" s="23"/>
      <c r="M90" s="24"/>
    </row>
    <row r="91" customHeight="1" spans="1:13">
      <c r="A91" s="20"/>
      <c r="B91" s="18" t="s">
        <v>223</v>
      </c>
      <c r="C91" s="19" t="s">
        <v>224</v>
      </c>
      <c r="D91" s="17" t="s">
        <v>23</v>
      </c>
      <c r="E91" s="20"/>
      <c r="F91" s="20"/>
      <c r="G91" s="20"/>
      <c r="H91" s="20"/>
      <c r="I91" s="20"/>
      <c r="J91" s="20"/>
      <c r="K91" s="20"/>
      <c r="L91" s="25"/>
      <c r="M91" s="24"/>
    </row>
    <row r="92" customHeight="1" spans="1:13">
      <c r="A92" s="21">
        <v>31</v>
      </c>
      <c r="B92" s="18" t="s">
        <v>225</v>
      </c>
      <c r="C92" s="19" t="s">
        <v>226</v>
      </c>
      <c r="D92" s="17" t="s">
        <v>15</v>
      </c>
      <c r="E92" s="21" t="s">
        <v>227</v>
      </c>
      <c r="F92" s="21">
        <v>4</v>
      </c>
      <c r="G92" s="21">
        <v>65</v>
      </c>
      <c r="H92" s="21">
        <v>25</v>
      </c>
      <c r="I92" s="21">
        <f>G92*H92</f>
        <v>1625</v>
      </c>
      <c r="J92" s="21" t="s">
        <v>17</v>
      </c>
      <c r="K92" s="21">
        <f>I92*3</f>
        <v>4875</v>
      </c>
      <c r="L92" s="26"/>
      <c r="M92" s="24"/>
    </row>
    <row r="93" customHeight="1" spans="1:13">
      <c r="A93" s="14"/>
      <c r="B93" s="18" t="s">
        <v>228</v>
      </c>
      <c r="C93" s="19" t="s">
        <v>229</v>
      </c>
      <c r="D93" s="17" t="s">
        <v>20</v>
      </c>
      <c r="E93" s="14"/>
      <c r="F93" s="14"/>
      <c r="G93" s="14"/>
      <c r="H93" s="14"/>
      <c r="I93" s="14"/>
      <c r="J93" s="14"/>
      <c r="K93" s="14"/>
      <c r="L93" s="23"/>
      <c r="M93" s="24"/>
    </row>
    <row r="94" customHeight="1" spans="1:13">
      <c r="A94" s="14"/>
      <c r="B94" s="18" t="s">
        <v>230</v>
      </c>
      <c r="C94" s="19" t="s">
        <v>231</v>
      </c>
      <c r="D94" s="17" t="s">
        <v>23</v>
      </c>
      <c r="E94" s="14"/>
      <c r="F94" s="14"/>
      <c r="G94" s="14"/>
      <c r="H94" s="14"/>
      <c r="I94" s="14"/>
      <c r="J94" s="14"/>
      <c r="K94" s="14"/>
      <c r="L94" s="23"/>
      <c r="M94" s="24"/>
    </row>
    <row r="95" customHeight="1" spans="1:13">
      <c r="A95" s="20"/>
      <c r="B95" s="18" t="s">
        <v>232</v>
      </c>
      <c r="C95" s="19" t="s">
        <v>233</v>
      </c>
      <c r="D95" s="17" t="s">
        <v>23</v>
      </c>
      <c r="E95" s="20"/>
      <c r="F95" s="20"/>
      <c r="G95" s="20"/>
      <c r="H95" s="20"/>
      <c r="I95" s="20"/>
      <c r="J95" s="20"/>
      <c r="K95" s="20"/>
      <c r="L95" s="25"/>
      <c r="M95" s="24"/>
    </row>
    <row r="96" s="2" customFormat="1" ht="21" customHeight="1" spans="1:14">
      <c r="A96" s="21">
        <v>32</v>
      </c>
      <c r="B96" s="18" t="s">
        <v>234</v>
      </c>
      <c r="C96" s="19" t="s">
        <v>235</v>
      </c>
      <c r="D96" s="17" t="s">
        <v>15</v>
      </c>
      <c r="E96" s="21" t="s">
        <v>236</v>
      </c>
      <c r="F96" s="21">
        <v>2</v>
      </c>
      <c r="G96" s="21">
        <v>65</v>
      </c>
      <c r="H96" s="21">
        <v>25</v>
      </c>
      <c r="I96" s="21">
        <f t="shared" ref="I96:I100" si="4">G96*H96</f>
        <v>1625</v>
      </c>
      <c r="J96" s="21" t="s">
        <v>17</v>
      </c>
      <c r="K96" s="21">
        <f>ROUND(I96*(2+30/31),2)</f>
        <v>4822.58</v>
      </c>
      <c r="L96" s="26" t="s">
        <v>237</v>
      </c>
      <c r="M96" s="24"/>
      <c r="N96" s="3"/>
    </row>
    <row r="97" ht="21" customHeight="1" spans="1:13">
      <c r="A97" s="20"/>
      <c r="B97" s="18" t="s">
        <v>238</v>
      </c>
      <c r="C97" s="19" t="s">
        <v>239</v>
      </c>
      <c r="D97" s="17" t="s">
        <v>23</v>
      </c>
      <c r="E97" s="20"/>
      <c r="F97" s="20"/>
      <c r="G97" s="20"/>
      <c r="H97" s="20"/>
      <c r="I97" s="20"/>
      <c r="J97" s="20"/>
      <c r="K97" s="20"/>
      <c r="L97" s="25"/>
      <c r="M97" s="24"/>
    </row>
    <row r="98" customHeight="1" spans="1:13">
      <c r="A98" s="21">
        <v>33</v>
      </c>
      <c r="B98" s="18" t="s">
        <v>240</v>
      </c>
      <c r="C98" s="19" t="s">
        <v>241</v>
      </c>
      <c r="D98" s="17" t="s">
        <v>15</v>
      </c>
      <c r="E98" s="21" t="s">
        <v>242</v>
      </c>
      <c r="F98" s="21">
        <v>2</v>
      </c>
      <c r="G98" s="21">
        <v>65</v>
      </c>
      <c r="H98" s="21">
        <v>25</v>
      </c>
      <c r="I98" s="21">
        <f t="shared" si="4"/>
        <v>1625</v>
      </c>
      <c r="J98" s="21" t="s">
        <v>17</v>
      </c>
      <c r="K98" s="21">
        <f t="shared" ref="K96:K100" si="5">I98*3</f>
        <v>4875</v>
      </c>
      <c r="L98" s="26"/>
      <c r="M98" s="24"/>
    </row>
    <row r="99" customHeight="1" spans="1:13">
      <c r="A99" s="20"/>
      <c r="B99" s="18" t="s">
        <v>243</v>
      </c>
      <c r="C99" s="19" t="s">
        <v>244</v>
      </c>
      <c r="D99" s="17" t="s">
        <v>20</v>
      </c>
      <c r="E99" s="20"/>
      <c r="F99" s="20"/>
      <c r="G99" s="20"/>
      <c r="H99" s="20"/>
      <c r="I99" s="20"/>
      <c r="J99" s="20"/>
      <c r="K99" s="20"/>
      <c r="L99" s="25"/>
      <c r="M99" s="24"/>
    </row>
    <row r="100" customHeight="1" spans="1:13">
      <c r="A100" s="21">
        <v>34</v>
      </c>
      <c r="B100" s="18" t="s">
        <v>245</v>
      </c>
      <c r="C100" s="19" t="s">
        <v>246</v>
      </c>
      <c r="D100" s="17" t="s">
        <v>15</v>
      </c>
      <c r="E100" s="21" t="s">
        <v>247</v>
      </c>
      <c r="F100" s="21">
        <v>3</v>
      </c>
      <c r="G100" s="21">
        <v>65</v>
      </c>
      <c r="H100" s="21">
        <v>25</v>
      </c>
      <c r="I100" s="21">
        <f t="shared" si="4"/>
        <v>1625</v>
      </c>
      <c r="J100" s="21" t="s">
        <v>17</v>
      </c>
      <c r="K100" s="21">
        <f t="shared" si="5"/>
        <v>4875</v>
      </c>
      <c r="L100" s="26"/>
      <c r="M100" s="24"/>
    </row>
    <row r="101" customHeight="1" spans="1:13">
      <c r="A101" s="14"/>
      <c r="B101" s="18" t="s">
        <v>248</v>
      </c>
      <c r="C101" s="19" t="s">
        <v>249</v>
      </c>
      <c r="D101" s="17" t="s">
        <v>20</v>
      </c>
      <c r="E101" s="14"/>
      <c r="F101" s="14"/>
      <c r="G101" s="14"/>
      <c r="H101" s="14"/>
      <c r="I101" s="14"/>
      <c r="J101" s="14"/>
      <c r="K101" s="14"/>
      <c r="L101" s="23"/>
      <c r="M101" s="24"/>
    </row>
    <row r="102" customHeight="1" spans="1:13">
      <c r="A102" s="20"/>
      <c r="B102" s="18" t="s">
        <v>250</v>
      </c>
      <c r="C102" s="19" t="s">
        <v>251</v>
      </c>
      <c r="D102" s="17" t="s">
        <v>23</v>
      </c>
      <c r="E102" s="20"/>
      <c r="F102" s="20"/>
      <c r="G102" s="20"/>
      <c r="H102" s="20"/>
      <c r="I102" s="20"/>
      <c r="J102" s="20"/>
      <c r="K102" s="20"/>
      <c r="L102" s="25"/>
      <c r="M102" s="24"/>
    </row>
    <row r="103" s="2" customFormat="1" customHeight="1" spans="1:14">
      <c r="A103" s="21">
        <v>35</v>
      </c>
      <c r="B103" s="18" t="s">
        <v>252</v>
      </c>
      <c r="C103" s="19" t="s">
        <v>253</v>
      </c>
      <c r="D103" s="17" t="s">
        <v>15</v>
      </c>
      <c r="E103" s="21" t="s">
        <v>254</v>
      </c>
      <c r="F103" s="21">
        <v>4</v>
      </c>
      <c r="G103" s="21">
        <v>65</v>
      </c>
      <c r="H103" s="21">
        <v>25</v>
      </c>
      <c r="I103" s="21">
        <f>G103*H103</f>
        <v>1625</v>
      </c>
      <c r="J103" s="21" t="s">
        <v>17</v>
      </c>
      <c r="K103" s="21">
        <f>I103*3</f>
        <v>4875</v>
      </c>
      <c r="L103" s="26"/>
      <c r="M103" s="27"/>
      <c r="N103" s="3"/>
    </row>
    <row r="104" s="3" customFormat="1" customHeight="1" spans="1:13">
      <c r="A104" s="14"/>
      <c r="B104" s="18" t="s">
        <v>255</v>
      </c>
      <c r="C104" s="19" t="s">
        <v>256</v>
      </c>
      <c r="D104" s="17" t="s">
        <v>20</v>
      </c>
      <c r="E104" s="14"/>
      <c r="F104" s="14"/>
      <c r="G104" s="14"/>
      <c r="H104" s="14"/>
      <c r="I104" s="14"/>
      <c r="J104" s="14"/>
      <c r="K104" s="14"/>
      <c r="L104" s="23"/>
      <c r="M104" s="24"/>
    </row>
    <row r="105" s="3" customFormat="1" customHeight="1" spans="1:13">
      <c r="A105" s="14"/>
      <c r="B105" s="18" t="s">
        <v>257</v>
      </c>
      <c r="C105" s="19" t="s">
        <v>258</v>
      </c>
      <c r="D105" s="17" t="s">
        <v>23</v>
      </c>
      <c r="E105" s="14"/>
      <c r="F105" s="14"/>
      <c r="G105" s="14"/>
      <c r="H105" s="14"/>
      <c r="I105" s="14"/>
      <c r="J105" s="14"/>
      <c r="K105" s="14"/>
      <c r="L105" s="23"/>
      <c r="M105" s="24"/>
    </row>
    <row r="106" s="3" customFormat="1" customHeight="1" spans="1:13">
      <c r="A106" s="20"/>
      <c r="B106" s="18" t="s">
        <v>259</v>
      </c>
      <c r="C106" s="19" t="s">
        <v>260</v>
      </c>
      <c r="D106" s="17" t="s">
        <v>23</v>
      </c>
      <c r="E106" s="20"/>
      <c r="F106" s="20"/>
      <c r="G106" s="20"/>
      <c r="H106" s="20"/>
      <c r="I106" s="20"/>
      <c r="J106" s="20"/>
      <c r="K106" s="20"/>
      <c r="L106" s="25"/>
      <c r="M106" s="24"/>
    </row>
    <row r="107" customHeight="1" spans="1:13">
      <c r="A107" s="21">
        <v>36</v>
      </c>
      <c r="B107" s="18" t="s">
        <v>261</v>
      </c>
      <c r="C107" s="19" t="s">
        <v>262</v>
      </c>
      <c r="D107" s="17" t="s">
        <v>15</v>
      </c>
      <c r="E107" s="21" t="s">
        <v>263</v>
      </c>
      <c r="F107" s="21">
        <v>3</v>
      </c>
      <c r="G107" s="21">
        <v>65</v>
      </c>
      <c r="H107" s="21">
        <v>25</v>
      </c>
      <c r="I107" s="21">
        <f>G107*H107</f>
        <v>1625</v>
      </c>
      <c r="J107" s="21" t="s">
        <v>17</v>
      </c>
      <c r="K107" s="21">
        <f>I107*3</f>
        <v>4875</v>
      </c>
      <c r="L107" s="26"/>
      <c r="M107" s="24"/>
    </row>
    <row r="108" customHeight="1" spans="1:13">
      <c r="A108" s="14"/>
      <c r="B108" s="18" t="s">
        <v>264</v>
      </c>
      <c r="C108" s="19" t="s">
        <v>265</v>
      </c>
      <c r="D108" s="17" t="s">
        <v>20</v>
      </c>
      <c r="E108" s="14"/>
      <c r="F108" s="14"/>
      <c r="G108" s="14"/>
      <c r="H108" s="14"/>
      <c r="I108" s="14"/>
      <c r="J108" s="14"/>
      <c r="K108" s="14"/>
      <c r="L108" s="23"/>
      <c r="M108" s="24"/>
    </row>
    <row r="109" customHeight="1" spans="1:13">
      <c r="A109" s="20"/>
      <c r="B109" s="18" t="s">
        <v>266</v>
      </c>
      <c r="C109" s="19" t="s">
        <v>267</v>
      </c>
      <c r="D109" s="17" t="s">
        <v>23</v>
      </c>
      <c r="E109" s="20"/>
      <c r="F109" s="20"/>
      <c r="G109" s="20"/>
      <c r="H109" s="20"/>
      <c r="I109" s="20"/>
      <c r="J109" s="20"/>
      <c r="K109" s="20"/>
      <c r="L109" s="25"/>
      <c r="M109" s="24"/>
    </row>
    <row r="110" customHeight="1" spans="1:13">
      <c r="A110" s="21">
        <v>37</v>
      </c>
      <c r="B110" s="18" t="s">
        <v>268</v>
      </c>
      <c r="C110" s="19" t="s">
        <v>269</v>
      </c>
      <c r="D110" s="17" t="s">
        <v>15</v>
      </c>
      <c r="E110" s="21" t="s">
        <v>270</v>
      </c>
      <c r="F110" s="21">
        <v>3</v>
      </c>
      <c r="G110" s="21">
        <v>65</v>
      </c>
      <c r="H110" s="21">
        <v>25</v>
      </c>
      <c r="I110" s="21">
        <f>G110*H110</f>
        <v>1625</v>
      </c>
      <c r="J110" s="21" t="s">
        <v>17</v>
      </c>
      <c r="K110" s="21">
        <f>I110*3</f>
        <v>4875</v>
      </c>
      <c r="L110" s="26"/>
      <c r="M110" s="24"/>
    </row>
    <row r="111" customHeight="1" spans="1:13">
      <c r="A111" s="14"/>
      <c r="B111" s="18" t="s">
        <v>271</v>
      </c>
      <c r="C111" s="19" t="s">
        <v>272</v>
      </c>
      <c r="D111" s="17" t="s">
        <v>20</v>
      </c>
      <c r="E111" s="14"/>
      <c r="F111" s="14"/>
      <c r="G111" s="14"/>
      <c r="H111" s="14"/>
      <c r="I111" s="14"/>
      <c r="J111" s="14"/>
      <c r="K111" s="14"/>
      <c r="L111" s="23"/>
      <c r="M111" s="24"/>
    </row>
    <row r="112" customHeight="1" spans="1:13">
      <c r="A112" s="20"/>
      <c r="B112" s="18" t="s">
        <v>273</v>
      </c>
      <c r="C112" s="19" t="s">
        <v>274</v>
      </c>
      <c r="D112" s="17" t="s">
        <v>86</v>
      </c>
      <c r="E112" s="20"/>
      <c r="F112" s="20"/>
      <c r="G112" s="20"/>
      <c r="H112" s="20"/>
      <c r="I112" s="20"/>
      <c r="J112" s="20"/>
      <c r="K112" s="20"/>
      <c r="L112" s="25"/>
      <c r="M112" s="24"/>
    </row>
    <row r="113" customHeight="1" spans="1:13">
      <c r="A113" s="21">
        <v>38</v>
      </c>
      <c r="B113" s="18" t="s">
        <v>275</v>
      </c>
      <c r="C113" s="19" t="s">
        <v>276</v>
      </c>
      <c r="D113" s="17" t="s">
        <v>15</v>
      </c>
      <c r="E113" s="21" t="s">
        <v>277</v>
      </c>
      <c r="F113" s="21">
        <v>3</v>
      </c>
      <c r="G113" s="21">
        <v>65</v>
      </c>
      <c r="H113" s="21">
        <v>25</v>
      </c>
      <c r="I113" s="21">
        <f>G113*H113</f>
        <v>1625</v>
      </c>
      <c r="J113" s="21" t="s">
        <v>17</v>
      </c>
      <c r="K113" s="21">
        <f>I113*3</f>
        <v>4875</v>
      </c>
      <c r="L113" s="26"/>
      <c r="M113" s="24"/>
    </row>
    <row r="114" customHeight="1" spans="1:13">
      <c r="A114" s="14"/>
      <c r="B114" s="18" t="s">
        <v>278</v>
      </c>
      <c r="C114" s="19" t="s">
        <v>279</v>
      </c>
      <c r="D114" s="17" t="s">
        <v>20</v>
      </c>
      <c r="E114" s="14"/>
      <c r="F114" s="14"/>
      <c r="G114" s="14"/>
      <c r="H114" s="14"/>
      <c r="I114" s="14"/>
      <c r="J114" s="14"/>
      <c r="K114" s="14"/>
      <c r="L114" s="23"/>
      <c r="M114" s="24"/>
    </row>
    <row r="115" customHeight="1" spans="1:13">
      <c r="A115" s="14"/>
      <c r="B115" s="18" t="s">
        <v>280</v>
      </c>
      <c r="C115" s="19" t="s">
        <v>281</v>
      </c>
      <c r="D115" s="17" t="s">
        <v>23</v>
      </c>
      <c r="E115" s="14"/>
      <c r="F115" s="14"/>
      <c r="G115" s="14"/>
      <c r="H115" s="14"/>
      <c r="I115" s="14"/>
      <c r="J115" s="14"/>
      <c r="K115" s="14"/>
      <c r="L115" s="23"/>
      <c r="M115" s="24"/>
    </row>
    <row r="116" customHeight="1" spans="1:13">
      <c r="A116" s="20"/>
      <c r="B116" s="18" t="s">
        <v>282</v>
      </c>
      <c r="C116" s="19" t="s">
        <v>283</v>
      </c>
      <c r="D116" s="17" t="s">
        <v>23</v>
      </c>
      <c r="E116" s="20"/>
      <c r="F116" s="20"/>
      <c r="G116" s="20"/>
      <c r="H116" s="20"/>
      <c r="I116" s="20"/>
      <c r="J116" s="20"/>
      <c r="K116" s="20"/>
      <c r="L116" s="25"/>
      <c r="M116" s="24"/>
    </row>
    <row r="117" customHeight="1" spans="1:13">
      <c r="A117" s="21">
        <v>39</v>
      </c>
      <c r="B117" s="18" t="s">
        <v>284</v>
      </c>
      <c r="C117" s="19" t="s">
        <v>285</v>
      </c>
      <c r="D117" s="17" t="s">
        <v>15</v>
      </c>
      <c r="E117" s="21" t="s">
        <v>286</v>
      </c>
      <c r="F117" s="21">
        <v>2</v>
      </c>
      <c r="G117" s="21">
        <v>65</v>
      </c>
      <c r="H117" s="21">
        <v>25</v>
      </c>
      <c r="I117" s="21">
        <f>G117*H117</f>
        <v>1625</v>
      </c>
      <c r="J117" s="21" t="s">
        <v>17</v>
      </c>
      <c r="K117" s="21">
        <f>I117*3</f>
        <v>4875</v>
      </c>
      <c r="L117" s="26"/>
      <c r="M117" s="24"/>
    </row>
    <row r="118" customHeight="1" spans="1:13">
      <c r="A118" s="20"/>
      <c r="B118" s="18" t="s">
        <v>287</v>
      </c>
      <c r="C118" s="19" t="s">
        <v>288</v>
      </c>
      <c r="D118" s="17" t="s">
        <v>20</v>
      </c>
      <c r="E118" s="20"/>
      <c r="F118" s="20"/>
      <c r="G118" s="20"/>
      <c r="H118" s="20"/>
      <c r="I118" s="20"/>
      <c r="J118" s="20"/>
      <c r="K118" s="20"/>
      <c r="L118" s="25"/>
      <c r="M118" s="24"/>
    </row>
    <row r="119" customHeight="1" spans="1:13">
      <c r="A119" s="21">
        <v>40</v>
      </c>
      <c r="B119" s="18" t="s">
        <v>289</v>
      </c>
      <c r="C119" s="19" t="s">
        <v>290</v>
      </c>
      <c r="D119" s="17" t="s">
        <v>15</v>
      </c>
      <c r="E119" s="21" t="s">
        <v>291</v>
      </c>
      <c r="F119" s="21">
        <v>3</v>
      </c>
      <c r="G119" s="21">
        <v>65</v>
      </c>
      <c r="H119" s="21">
        <v>25</v>
      </c>
      <c r="I119" s="21">
        <f>G119*H119</f>
        <v>1625</v>
      </c>
      <c r="J119" s="21" t="s">
        <v>17</v>
      </c>
      <c r="K119" s="21">
        <f>I119*3</f>
        <v>4875</v>
      </c>
      <c r="L119" s="26"/>
      <c r="M119" s="24"/>
    </row>
    <row r="120" customHeight="1" spans="1:13">
      <c r="A120" s="14"/>
      <c r="B120" s="18" t="s">
        <v>292</v>
      </c>
      <c r="C120" s="19" t="s">
        <v>293</v>
      </c>
      <c r="D120" s="17" t="s">
        <v>20</v>
      </c>
      <c r="E120" s="14"/>
      <c r="F120" s="14"/>
      <c r="G120" s="14"/>
      <c r="H120" s="14"/>
      <c r="I120" s="14"/>
      <c r="J120" s="14"/>
      <c r="K120" s="14"/>
      <c r="L120" s="23"/>
      <c r="M120" s="24"/>
    </row>
    <row r="121" customHeight="1" spans="1:13">
      <c r="A121" s="20"/>
      <c r="B121" s="18" t="s">
        <v>294</v>
      </c>
      <c r="C121" s="19" t="s">
        <v>295</v>
      </c>
      <c r="D121" s="17" t="s">
        <v>86</v>
      </c>
      <c r="E121" s="20"/>
      <c r="F121" s="20"/>
      <c r="G121" s="20"/>
      <c r="H121" s="20"/>
      <c r="I121" s="20"/>
      <c r="J121" s="20"/>
      <c r="K121" s="20"/>
      <c r="L121" s="25"/>
      <c r="M121" s="24"/>
    </row>
    <row r="122" s="2" customFormat="1" customHeight="1" spans="1:14">
      <c r="A122" s="21">
        <v>41</v>
      </c>
      <c r="B122" s="18" t="s">
        <v>296</v>
      </c>
      <c r="C122" s="19" t="s">
        <v>297</v>
      </c>
      <c r="D122" s="17" t="s">
        <v>15</v>
      </c>
      <c r="E122" s="21" t="s">
        <v>298</v>
      </c>
      <c r="F122" s="21">
        <v>4</v>
      </c>
      <c r="G122" s="21">
        <v>65</v>
      </c>
      <c r="H122" s="21">
        <v>25</v>
      </c>
      <c r="I122" s="21">
        <f>G122*H122</f>
        <v>1625</v>
      </c>
      <c r="J122" s="21" t="s">
        <v>299</v>
      </c>
      <c r="K122" s="21">
        <f>ROUND(I122*(4+11/31),2)</f>
        <v>7076.61</v>
      </c>
      <c r="L122" s="26" t="s">
        <v>300</v>
      </c>
      <c r="M122" s="24"/>
      <c r="N122" s="3"/>
    </row>
    <row r="123" customHeight="1" spans="1:13">
      <c r="A123" s="14"/>
      <c r="B123" s="18" t="s">
        <v>301</v>
      </c>
      <c r="C123" s="19" t="s">
        <v>302</v>
      </c>
      <c r="D123" s="17" t="s">
        <v>20</v>
      </c>
      <c r="E123" s="14"/>
      <c r="F123" s="14"/>
      <c r="G123" s="14"/>
      <c r="H123" s="14"/>
      <c r="I123" s="14"/>
      <c r="J123" s="14"/>
      <c r="K123" s="14"/>
      <c r="L123" s="23"/>
      <c r="M123" s="24"/>
    </row>
    <row r="124" customHeight="1" spans="1:13">
      <c r="A124" s="14"/>
      <c r="B124" s="18" t="s">
        <v>303</v>
      </c>
      <c r="C124" s="19" t="s">
        <v>304</v>
      </c>
      <c r="D124" s="17" t="s">
        <v>23</v>
      </c>
      <c r="E124" s="14"/>
      <c r="F124" s="14"/>
      <c r="G124" s="14"/>
      <c r="H124" s="14"/>
      <c r="I124" s="14"/>
      <c r="J124" s="14"/>
      <c r="K124" s="14"/>
      <c r="L124" s="23"/>
      <c r="M124" s="24"/>
    </row>
    <row r="125" customHeight="1" spans="1:13">
      <c r="A125" s="20"/>
      <c r="B125" s="18" t="s">
        <v>305</v>
      </c>
      <c r="C125" s="19" t="s">
        <v>306</v>
      </c>
      <c r="D125" s="17" t="s">
        <v>23</v>
      </c>
      <c r="E125" s="20"/>
      <c r="F125" s="20"/>
      <c r="G125" s="20"/>
      <c r="H125" s="20"/>
      <c r="I125" s="20"/>
      <c r="J125" s="20"/>
      <c r="K125" s="20"/>
      <c r="L125" s="25"/>
      <c r="M125" s="24"/>
    </row>
    <row r="126" customHeight="1" spans="1:13">
      <c r="A126" s="21">
        <v>42</v>
      </c>
      <c r="B126" s="18" t="s">
        <v>307</v>
      </c>
      <c r="C126" s="19" t="s">
        <v>308</v>
      </c>
      <c r="D126" s="17" t="s">
        <v>15</v>
      </c>
      <c r="E126" s="21" t="s">
        <v>309</v>
      </c>
      <c r="F126" s="21">
        <v>3</v>
      </c>
      <c r="G126" s="21">
        <v>65</v>
      </c>
      <c r="H126" s="21">
        <v>25</v>
      </c>
      <c r="I126" s="21">
        <f>G126*H126</f>
        <v>1625</v>
      </c>
      <c r="J126" s="21" t="s">
        <v>17</v>
      </c>
      <c r="K126" s="21">
        <f>I126*3</f>
        <v>4875</v>
      </c>
      <c r="L126" s="26"/>
      <c r="M126" s="24"/>
    </row>
    <row r="127" customHeight="1" spans="1:13">
      <c r="A127" s="14"/>
      <c r="B127" s="18" t="s">
        <v>310</v>
      </c>
      <c r="C127" s="19" t="s">
        <v>311</v>
      </c>
      <c r="D127" s="17" t="s">
        <v>20</v>
      </c>
      <c r="E127" s="14"/>
      <c r="F127" s="14"/>
      <c r="G127" s="14"/>
      <c r="H127" s="14"/>
      <c r="I127" s="14"/>
      <c r="J127" s="14"/>
      <c r="K127" s="14"/>
      <c r="L127" s="23"/>
      <c r="M127" s="24"/>
    </row>
    <row r="128" customHeight="1" spans="1:13">
      <c r="A128" s="14"/>
      <c r="B128" s="18" t="s">
        <v>312</v>
      </c>
      <c r="C128" s="19" t="s">
        <v>313</v>
      </c>
      <c r="D128" s="17" t="s">
        <v>23</v>
      </c>
      <c r="E128" s="14"/>
      <c r="F128" s="14"/>
      <c r="G128" s="14"/>
      <c r="H128" s="14"/>
      <c r="I128" s="14"/>
      <c r="J128" s="14"/>
      <c r="K128" s="14"/>
      <c r="L128" s="23"/>
      <c r="M128" s="24"/>
    </row>
    <row r="129" customHeight="1" spans="1:13">
      <c r="A129" s="20"/>
      <c r="B129" s="18" t="s">
        <v>314</v>
      </c>
      <c r="C129" s="19" t="s">
        <v>315</v>
      </c>
      <c r="D129" s="17" t="s">
        <v>23</v>
      </c>
      <c r="E129" s="20"/>
      <c r="F129" s="20"/>
      <c r="G129" s="20"/>
      <c r="H129" s="20"/>
      <c r="I129" s="20"/>
      <c r="J129" s="20"/>
      <c r="K129" s="20"/>
      <c r="L129" s="25"/>
      <c r="M129" s="24"/>
    </row>
    <row r="130" customHeight="1" spans="1:13">
      <c r="A130" s="21">
        <v>43</v>
      </c>
      <c r="B130" s="18" t="s">
        <v>214</v>
      </c>
      <c r="C130" s="19" t="s">
        <v>316</v>
      </c>
      <c r="D130" s="17" t="s">
        <v>15</v>
      </c>
      <c r="E130" s="21" t="s">
        <v>317</v>
      </c>
      <c r="F130" s="21">
        <v>4</v>
      </c>
      <c r="G130" s="21">
        <v>65</v>
      </c>
      <c r="H130" s="21">
        <v>25</v>
      </c>
      <c r="I130" s="21">
        <f>G130*H130</f>
        <v>1625</v>
      </c>
      <c r="J130" s="21" t="s">
        <v>17</v>
      </c>
      <c r="K130" s="21">
        <f>I130*3</f>
        <v>4875</v>
      </c>
      <c r="L130" s="26"/>
      <c r="M130" s="24"/>
    </row>
    <row r="131" customHeight="1" spans="1:13">
      <c r="A131" s="14"/>
      <c r="B131" s="18" t="s">
        <v>104</v>
      </c>
      <c r="C131" s="19" t="s">
        <v>318</v>
      </c>
      <c r="D131" s="17" t="s">
        <v>20</v>
      </c>
      <c r="E131" s="14"/>
      <c r="F131" s="14"/>
      <c r="G131" s="14"/>
      <c r="H131" s="14"/>
      <c r="I131" s="14"/>
      <c r="J131" s="14"/>
      <c r="K131" s="14"/>
      <c r="L131" s="23"/>
      <c r="M131" s="24"/>
    </row>
    <row r="132" customHeight="1" spans="1:13">
      <c r="A132" s="14"/>
      <c r="B132" s="18" t="s">
        <v>319</v>
      </c>
      <c r="C132" s="19" t="s">
        <v>320</v>
      </c>
      <c r="D132" s="17" t="s">
        <v>23</v>
      </c>
      <c r="E132" s="14"/>
      <c r="F132" s="14"/>
      <c r="G132" s="14"/>
      <c r="H132" s="14"/>
      <c r="I132" s="14"/>
      <c r="J132" s="14"/>
      <c r="K132" s="14"/>
      <c r="L132" s="23"/>
      <c r="M132" s="24"/>
    </row>
    <row r="133" customHeight="1" spans="1:13">
      <c r="A133" s="20"/>
      <c r="B133" s="18" t="s">
        <v>321</v>
      </c>
      <c r="C133" s="19" t="s">
        <v>322</v>
      </c>
      <c r="D133" s="17" t="s">
        <v>23</v>
      </c>
      <c r="E133" s="20"/>
      <c r="F133" s="20"/>
      <c r="G133" s="20"/>
      <c r="H133" s="20"/>
      <c r="I133" s="20"/>
      <c r="J133" s="20"/>
      <c r="K133" s="20"/>
      <c r="L133" s="25"/>
      <c r="M133" s="24"/>
    </row>
    <row r="134" s="2" customFormat="1" customHeight="1" spans="1:14">
      <c r="A134" s="21">
        <v>44</v>
      </c>
      <c r="B134" s="18" t="s">
        <v>323</v>
      </c>
      <c r="C134" s="19" t="s">
        <v>324</v>
      </c>
      <c r="D134" s="17" t="s">
        <v>15</v>
      </c>
      <c r="E134" s="21" t="s">
        <v>325</v>
      </c>
      <c r="F134" s="21">
        <v>3</v>
      </c>
      <c r="G134" s="21">
        <v>65</v>
      </c>
      <c r="H134" s="21">
        <v>25</v>
      </c>
      <c r="I134" s="21">
        <f>G134*H134</f>
        <v>1625</v>
      </c>
      <c r="J134" s="21" t="s">
        <v>17</v>
      </c>
      <c r="K134" s="21">
        <f>I134*3</f>
        <v>4875</v>
      </c>
      <c r="L134" s="26" t="s">
        <v>326</v>
      </c>
      <c r="M134" s="24"/>
      <c r="N134" s="3"/>
    </row>
    <row r="135" customHeight="1" spans="1:13">
      <c r="A135" s="14"/>
      <c r="B135" s="18" t="s">
        <v>327</v>
      </c>
      <c r="C135" s="19" t="s">
        <v>328</v>
      </c>
      <c r="D135" s="17" t="s">
        <v>20</v>
      </c>
      <c r="E135" s="14"/>
      <c r="F135" s="14"/>
      <c r="G135" s="14"/>
      <c r="H135" s="14"/>
      <c r="I135" s="14"/>
      <c r="J135" s="14"/>
      <c r="K135" s="14"/>
      <c r="L135" s="23"/>
      <c r="M135" s="24"/>
    </row>
    <row r="136" customHeight="1" spans="1:13">
      <c r="A136" s="20"/>
      <c r="B136" s="18" t="s">
        <v>329</v>
      </c>
      <c r="C136" s="19" t="s">
        <v>330</v>
      </c>
      <c r="D136" s="17" t="s">
        <v>23</v>
      </c>
      <c r="E136" s="20"/>
      <c r="F136" s="20"/>
      <c r="G136" s="20"/>
      <c r="H136" s="20"/>
      <c r="I136" s="20"/>
      <c r="J136" s="20"/>
      <c r="K136" s="20"/>
      <c r="L136" s="25"/>
      <c r="M136" s="24"/>
    </row>
    <row r="137" customHeight="1" spans="1:13">
      <c r="A137" s="21">
        <v>45</v>
      </c>
      <c r="B137" s="18" t="s">
        <v>331</v>
      </c>
      <c r="C137" s="19" t="s">
        <v>332</v>
      </c>
      <c r="D137" s="17" t="s">
        <v>15</v>
      </c>
      <c r="E137" s="21" t="s">
        <v>333</v>
      </c>
      <c r="F137" s="21">
        <v>2</v>
      </c>
      <c r="G137" s="21">
        <v>65</v>
      </c>
      <c r="H137" s="21">
        <v>25</v>
      </c>
      <c r="I137" s="21">
        <f>G137*H137</f>
        <v>1625</v>
      </c>
      <c r="J137" s="21" t="s">
        <v>17</v>
      </c>
      <c r="K137" s="21">
        <f>I137*3</f>
        <v>4875</v>
      </c>
      <c r="L137" s="26"/>
      <c r="M137" s="24"/>
    </row>
    <row r="138" customHeight="1" spans="1:13">
      <c r="A138" s="20"/>
      <c r="B138" s="18" t="s">
        <v>334</v>
      </c>
      <c r="C138" s="19" t="s">
        <v>335</v>
      </c>
      <c r="D138" s="17" t="s">
        <v>20</v>
      </c>
      <c r="E138" s="20"/>
      <c r="F138" s="20"/>
      <c r="G138" s="20"/>
      <c r="H138" s="20"/>
      <c r="I138" s="20"/>
      <c r="J138" s="20"/>
      <c r="K138" s="20"/>
      <c r="L138" s="25"/>
      <c r="M138" s="24"/>
    </row>
    <row r="139" s="3" customFormat="1" customHeight="1" spans="1:13">
      <c r="A139" s="21">
        <v>46</v>
      </c>
      <c r="B139" s="18" t="s">
        <v>336</v>
      </c>
      <c r="C139" s="19" t="s">
        <v>337</v>
      </c>
      <c r="D139" s="17" t="s">
        <v>15</v>
      </c>
      <c r="E139" s="21" t="s">
        <v>338</v>
      </c>
      <c r="F139" s="21">
        <v>4</v>
      </c>
      <c r="G139" s="21">
        <v>65</v>
      </c>
      <c r="H139" s="21">
        <v>25</v>
      </c>
      <c r="I139" s="21">
        <f>G139*H139</f>
        <v>1625</v>
      </c>
      <c r="J139" s="21" t="s">
        <v>17</v>
      </c>
      <c r="K139" s="21">
        <f>I139*3</f>
        <v>4875</v>
      </c>
      <c r="L139" s="26"/>
      <c r="M139" s="24"/>
    </row>
    <row r="140" customHeight="1" spans="1:13">
      <c r="A140" s="14"/>
      <c r="B140" s="18" t="s">
        <v>339</v>
      </c>
      <c r="C140" s="19" t="s">
        <v>340</v>
      </c>
      <c r="D140" s="17" t="s">
        <v>20</v>
      </c>
      <c r="E140" s="14"/>
      <c r="F140" s="14"/>
      <c r="G140" s="14"/>
      <c r="H140" s="14"/>
      <c r="I140" s="14"/>
      <c r="J140" s="14"/>
      <c r="K140" s="14"/>
      <c r="L140" s="23"/>
      <c r="M140" s="24"/>
    </row>
    <row r="141" customHeight="1" spans="1:13">
      <c r="A141" s="14"/>
      <c r="B141" s="18" t="s">
        <v>341</v>
      </c>
      <c r="C141" s="19" t="s">
        <v>342</v>
      </c>
      <c r="D141" s="17" t="s">
        <v>23</v>
      </c>
      <c r="E141" s="14"/>
      <c r="F141" s="14"/>
      <c r="G141" s="14"/>
      <c r="H141" s="14"/>
      <c r="I141" s="14"/>
      <c r="J141" s="14"/>
      <c r="K141" s="14"/>
      <c r="L141" s="23"/>
      <c r="M141" s="24"/>
    </row>
    <row r="142" customHeight="1" spans="1:13">
      <c r="A142" s="20"/>
      <c r="B142" s="18" t="s">
        <v>343</v>
      </c>
      <c r="C142" s="19" t="s">
        <v>344</v>
      </c>
      <c r="D142" s="17" t="s">
        <v>23</v>
      </c>
      <c r="E142" s="20"/>
      <c r="F142" s="20"/>
      <c r="G142" s="20"/>
      <c r="H142" s="20"/>
      <c r="I142" s="20"/>
      <c r="J142" s="20"/>
      <c r="K142" s="20"/>
      <c r="L142" s="25"/>
      <c r="M142" s="24"/>
    </row>
    <row r="143" customHeight="1" spans="1:13">
      <c r="A143" s="21">
        <v>47</v>
      </c>
      <c r="B143" s="18" t="s">
        <v>345</v>
      </c>
      <c r="C143" s="19" t="s">
        <v>346</v>
      </c>
      <c r="D143" s="17" t="s">
        <v>15</v>
      </c>
      <c r="E143" s="21" t="s">
        <v>347</v>
      </c>
      <c r="F143" s="21">
        <v>2</v>
      </c>
      <c r="G143" s="21">
        <v>65</v>
      </c>
      <c r="H143" s="21">
        <v>25</v>
      </c>
      <c r="I143" s="21">
        <f>G143*H143</f>
        <v>1625</v>
      </c>
      <c r="J143" s="21" t="s">
        <v>17</v>
      </c>
      <c r="K143" s="21">
        <f>I143*3</f>
        <v>4875</v>
      </c>
      <c r="L143" s="26"/>
      <c r="M143" s="24"/>
    </row>
    <row r="144" customHeight="1" spans="1:13">
      <c r="A144" s="20"/>
      <c r="B144" s="18" t="s">
        <v>348</v>
      </c>
      <c r="C144" s="19" t="s">
        <v>349</v>
      </c>
      <c r="D144" s="17" t="s">
        <v>86</v>
      </c>
      <c r="E144" s="20"/>
      <c r="F144" s="20"/>
      <c r="G144" s="20"/>
      <c r="H144" s="20"/>
      <c r="I144" s="20"/>
      <c r="J144" s="20"/>
      <c r="K144" s="20"/>
      <c r="L144" s="25"/>
      <c r="M144" s="24"/>
    </row>
    <row r="145" customHeight="1" spans="1:13">
      <c r="A145" s="21">
        <v>48</v>
      </c>
      <c r="B145" s="18" t="s">
        <v>350</v>
      </c>
      <c r="C145" s="19" t="s">
        <v>351</v>
      </c>
      <c r="D145" s="17" t="s">
        <v>15</v>
      </c>
      <c r="E145" s="21" t="s">
        <v>352</v>
      </c>
      <c r="F145" s="21">
        <v>4</v>
      </c>
      <c r="G145" s="21">
        <v>65</v>
      </c>
      <c r="H145" s="21">
        <v>25</v>
      </c>
      <c r="I145" s="21">
        <f>G145*H145</f>
        <v>1625</v>
      </c>
      <c r="J145" s="21" t="s">
        <v>17</v>
      </c>
      <c r="K145" s="21">
        <f>I145*3</f>
        <v>4875</v>
      </c>
      <c r="L145" s="26"/>
      <c r="M145" s="24"/>
    </row>
    <row r="146" customHeight="1" spans="1:13">
      <c r="A146" s="14"/>
      <c r="B146" s="18" t="s">
        <v>353</v>
      </c>
      <c r="C146" s="19" t="s">
        <v>354</v>
      </c>
      <c r="D146" s="17" t="s">
        <v>20</v>
      </c>
      <c r="E146" s="14"/>
      <c r="F146" s="14"/>
      <c r="G146" s="14"/>
      <c r="H146" s="14"/>
      <c r="I146" s="14"/>
      <c r="J146" s="14"/>
      <c r="K146" s="14"/>
      <c r="L146" s="23"/>
      <c r="M146" s="24"/>
    </row>
    <row r="147" customHeight="1" spans="1:13">
      <c r="A147" s="14"/>
      <c r="B147" s="18" t="s">
        <v>355</v>
      </c>
      <c r="C147" s="19" t="s">
        <v>356</v>
      </c>
      <c r="D147" s="17" t="s">
        <v>23</v>
      </c>
      <c r="E147" s="14"/>
      <c r="F147" s="14"/>
      <c r="G147" s="14"/>
      <c r="H147" s="14"/>
      <c r="I147" s="14"/>
      <c r="J147" s="14"/>
      <c r="K147" s="14"/>
      <c r="L147" s="23"/>
      <c r="M147" s="24"/>
    </row>
    <row r="148" customHeight="1" spans="1:13">
      <c r="A148" s="20"/>
      <c r="B148" s="18" t="s">
        <v>357</v>
      </c>
      <c r="C148" s="19" t="s">
        <v>358</v>
      </c>
      <c r="D148" s="17" t="s">
        <v>23</v>
      </c>
      <c r="E148" s="20"/>
      <c r="F148" s="20"/>
      <c r="G148" s="20"/>
      <c r="H148" s="20"/>
      <c r="I148" s="20"/>
      <c r="J148" s="20"/>
      <c r="K148" s="20"/>
      <c r="L148" s="25"/>
      <c r="M148" s="24"/>
    </row>
    <row r="149" customHeight="1" spans="1:13">
      <c r="A149" s="21">
        <v>49</v>
      </c>
      <c r="B149" s="18" t="s">
        <v>359</v>
      </c>
      <c r="C149" s="19" t="s">
        <v>360</v>
      </c>
      <c r="D149" s="17" t="s">
        <v>15</v>
      </c>
      <c r="E149" s="21" t="s">
        <v>361</v>
      </c>
      <c r="F149" s="21">
        <v>2</v>
      </c>
      <c r="G149" s="21">
        <v>65</v>
      </c>
      <c r="H149" s="21">
        <v>25</v>
      </c>
      <c r="I149" s="21">
        <f>G149*H149</f>
        <v>1625</v>
      </c>
      <c r="J149" s="21" t="s">
        <v>17</v>
      </c>
      <c r="K149" s="21">
        <f>I149*3</f>
        <v>4875</v>
      </c>
      <c r="L149" s="26"/>
      <c r="M149" s="24"/>
    </row>
    <row r="150" customHeight="1" spans="1:13">
      <c r="A150" s="20"/>
      <c r="B150" s="18" t="s">
        <v>362</v>
      </c>
      <c r="C150" s="19" t="s">
        <v>363</v>
      </c>
      <c r="D150" s="17" t="s">
        <v>23</v>
      </c>
      <c r="E150" s="20"/>
      <c r="F150" s="20"/>
      <c r="G150" s="20"/>
      <c r="H150" s="20"/>
      <c r="I150" s="20"/>
      <c r="J150" s="20"/>
      <c r="K150" s="20"/>
      <c r="L150" s="25"/>
      <c r="M150" s="24"/>
    </row>
    <row r="151" s="2" customFormat="1" customHeight="1" spans="1:14">
      <c r="A151" s="21">
        <v>50</v>
      </c>
      <c r="B151" s="18" t="s">
        <v>364</v>
      </c>
      <c r="C151" s="19" t="s">
        <v>365</v>
      </c>
      <c r="D151" s="17" t="s">
        <v>15</v>
      </c>
      <c r="E151" s="21" t="s">
        <v>366</v>
      </c>
      <c r="F151" s="21">
        <v>4</v>
      </c>
      <c r="G151" s="21">
        <v>65</v>
      </c>
      <c r="H151" s="21">
        <v>25</v>
      </c>
      <c r="I151" s="21">
        <f>G151*H151</f>
        <v>1625</v>
      </c>
      <c r="J151" s="21" t="s">
        <v>367</v>
      </c>
      <c r="K151" s="21" t="s">
        <v>367</v>
      </c>
      <c r="L151" s="26" t="s">
        <v>368</v>
      </c>
      <c r="M151" s="24"/>
      <c r="N151" s="3"/>
    </row>
    <row r="152" customHeight="1" spans="1:13">
      <c r="A152" s="14"/>
      <c r="B152" s="18" t="s">
        <v>369</v>
      </c>
      <c r="C152" s="19" t="s">
        <v>370</v>
      </c>
      <c r="D152" s="17" t="s">
        <v>20</v>
      </c>
      <c r="E152" s="14"/>
      <c r="F152" s="14"/>
      <c r="G152" s="14"/>
      <c r="H152" s="14"/>
      <c r="I152" s="14"/>
      <c r="J152" s="14"/>
      <c r="K152" s="14"/>
      <c r="L152" s="23"/>
      <c r="M152" s="24"/>
    </row>
    <row r="153" customHeight="1" spans="1:13">
      <c r="A153" s="14"/>
      <c r="B153" s="18" t="s">
        <v>371</v>
      </c>
      <c r="C153" s="19" t="s">
        <v>372</v>
      </c>
      <c r="D153" s="17" t="s">
        <v>23</v>
      </c>
      <c r="E153" s="14"/>
      <c r="F153" s="14"/>
      <c r="G153" s="14"/>
      <c r="H153" s="14"/>
      <c r="I153" s="14"/>
      <c r="J153" s="14"/>
      <c r="K153" s="14"/>
      <c r="L153" s="23"/>
      <c r="M153" s="24"/>
    </row>
    <row r="154" customHeight="1" spans="1:13">
      <c r="A154" s="20"/>
      <c r="B154" s="18" t="s">
        <v>373</v>
      </c>
      <c r="C154" s="19" t="s">
        <v>374</v>
      </c>
      <c r="D154" s="17" t="s">
        <v>23</v>
      </c>
      <c r="E154" s="20"/>
      <c r="F154" s="20"/>
      <c r="G154" s="20"/>
      <c r="H154" s="20"/>
      <c r="I154" s="20"/>
      <c r="J154" s="20"/>
      <c r="K154" s="20"/>
      <c r="L154" s="25"/>
      <c r="M154" s="24"/>
    </row>
    <row r="155" customHeight="1" spans="1:13">
      <c r="A155" s="21">
        <v>51</v>
      </c>
      <c r="B155" s="18" t="s">
        <v>375</v>
      </c>
      <c r="C155" s="19" t="s">
        <v>376</v>
      </c>
      <c r="D155" s="17" t="s">
        <v>15</v>
      </c>
      <c r="E155" s="21" t="s">
        <v>377</v>
      </c>
      <c r="F155" s="21">
        <v>4</v>
      </c>
      <c r="G155" s="21">
        <v>65</v>
      </c>
      <c r="H155" s="21">
        <v>25</v>
      </c>
      <c r="I155" s="21">
        <f>G155*H155</f>
        <v>1625</v>
      </c>
      <c r="J155" s="21" t="s">
        <v>17</v>
      </c>
      <c r="K155" s="21">
        <f>I155*3</f>
        <v>4875</v>
      </c>
      <c r="L155" s="26"/>
      <c r="M155" s="24"/>
    </row>
    <row r="156" customHeight="1" spans="1:13">
      <c r="A156" s="14"/>
      <c r="B156" s="18" t="s">
        <v>378</v>
      </c>
      <c r="C156" s="19" t="s">
        <v>379</v>
      </c>
      <c r="D156" s="17" t="s">
        <v>20</v>
      </c>
      <c r="E156" s="14"/>
      <c r="F156" s="14"/>
      <c r="G156" s="14"/>
      <c r="H156" s="14"/>
      <c r="I156" s="14"/>
      <c r="J156" s="14"/>
      <c r="K156" s="14"/>
      <c r="L156" s="23"/>
      <c r="M156" s="24"/>
    </row>
    <row r="157" customHeight="1" spans="1:13">
      <c r="A157" s="14"/>
      <c r="B157" s="18" t="s">
        <v>380</v>
      </c>
      <c r="C157" s="19" t="s">
        <v>381</v>
      </c>
      <c r="D157" s="17" t="s">
        <v>23</v>
      </c>
      <c r="E157" s="14"/>
      <c r="F157" s="14"/>
      <c r="G157" s="14"/>
      <c r="H157" s="14"/>
      <c r="I157" s="14"/>
      <c r="J157" s="14"/>
      <c r="K157" s="14"/>
      <c r="L157" s="23"/>
      <c r="M157" s="24"/>
    </row>
    <row r="158" customHeight="1" spans="1:13">
      <c r="A158" s="20"/>
      <c r="B158" s="18" t="s">
        <v>382</v>
      </c>
      <c r="C158" s="19" t="s">
        <v>372</v>
      </c>
      <c r="D158" s="17" t="s">
        <v>23</v>
      </c>
      <c r="E158" s="20"/>
      <c r="F158" s="20"/>
      <c r="G158" s="20"/>
      <c r="H158" s="20"/>
      <c r="I158" s="20"/>
      <c r="J158" s="20"/>
      <c r="K158" s="20"/>
      <c r="L158" s="25"/>
      <c r="M158" s="24"/>
    </row>
    <row r="159" customHeight="1" spans="1:13">
      <c r="A159" s="21">
        <v>52</v>
      </c>
      <c r="B159" s="18" t="s">
        <v>383</v>
      </c>
      <c r="C159" s="19" t="s">
        <v>384</v>
      </c>
      <c r="D159" s="17" t="s">
        <v>15</v>
      </c>
      <c r="E159" s="21" t="s">
        <v>385</v>
      </c>
      <c r="F159" s="21">
        <v>4</v>
      </c>
      <c r="G159" s="21">
        <v>65</v>
      </c>
      <c r="H159" s="21">
        <v>25</v>
      </c>
      <c r="I159" s="21">
        <f>G159*H159</f>
        <v>1625</v>
      </c>
      <c r="J159" s="21" t="s">
        <v>17</v>
      </c>
      <c r="K159" s="21">
        <f>I159*3</f>
        <v>4875</v>
      </c>
      <c r="L159" s="26"/>
      <c r="M159" s="24"/>
    </row>
    <row r="160" customHeight="1" spans="1:13">
      <c r="A160" s="14"/>
      <c r="B160" s="18" t="s">
        <v>386</v>
      </c>
      <c r="C160" s="19" t="s">
        <v>387</v>
      </c>
      <c r="D160" s="17" t="s">
        <v>20</v>
      </c>
      <c r="E160" s="14"/>
      <c r="F160" s="14"/>
      <c r="G160" s="14"/>
      <c r="H160" s="14"/>
      <c r="I160" s="14"/>
      <c r="J160" s="14"/>
      <c r="K160" s="14"/>
      <c r="L160" s="23"/>
      <c r="M160" s="24"/>
    </row>
    <row r="161" customHeight="1" spans="1:13">
      <c r="A161" s="14"/>
      <c r="B161" s="18" t="s">
        <v>388</v>
      </c>
      <c r="C161" s="19" t="s">
        <v>389</v>
      </c>
      <c r="D161" s="17" t="s">
        <v>23</v>
      </c>
      <c r="E161" s="14"/>
      <c r="F161" s="14"/>
      <c r="G161" s="14"/>
      <c r="H161" s="14"/>
      <c r="I161" s="14"/>
      <c r="J161" s="14"/>
      <c r="K161" s="14"/>
      <c r="L161" s="23"/>
      <c r="M161" s="24"/>
    </row>
    <row r="162" customHeight="1" spans="1:13">
      <c r="A162" s="20"/>
      <c r="B162" s="18" t="s">
        <v>390</v>
      </c>
      <c r="C162" s="19" t="s">
        <v>391</v>
      </c>
      <c r="D162" s="17" t="s">
        <v>23</v>
      </c>
      <c r="E162" s="20"/>
      <c r="F162" s="20"/>
      <c r="G162" s="20"/>
      <c r="H162" s="20"/>
      <c r="I162" s="20"/>
      <c r="J162" s="20"/>
      <c r="K162" s="20"/>
      <c r="L162" s="25"/>
      <c r="M162" s="24"/>
    </row>
    <row r="163" customHeight="1" spans="1:13">
      <c r="A163" s="21">
        <v>53</v>
      </c>
      <c r="B163" s="18" t="s">
        <v>392</v>
      </c>
      <c r="C163" s="19" t="s">
        <v>393</v>
      </c>
      <c r="D163" s="17" t="s">
        <v>15</v>
      </c>
      <c r="E163" s="21" t="s">
        <v>394</v>
      </c>
      <c r="F163" s="21">
        <v>4</v>
      </c>
      <c r="G163" s="21">
        <v>65</v>
      </c>
      <c r="H163" s="21">
        <v>25</v>
      </c>
      <c r="I163" s="21">
        <f>G163*H163</f>
        <v>1625</v>
      </c>
      <c r="J163" s="21" t="s">
        <v>17</v>
      </c>
      <c r="K163" s="21">
        <f>I163*3</f>
        <v>4875</v>
      </c>
      <c r="L163" s="26" t="s">
        <v>395</v>
      </c>
      <c r="M163" s="24"/>
    </row>
    <row r="164" customHeight="1" spans="1:13">
      <c r="A164" s="14"/>
      <c r="B164" s="18" t="s">
        <v>396</v>
      </c>
      <c r="C164" s="19" t="s">
        <v>397</v>
      </c>
      <c r="D164" s="17" t="s">
        <v>20</v>
      </c>
      <c r="E164" s="14"/>
      <c r="F164" s="14"/>
      <c r="G164" s="14"/>
      <c r="H164" s="14"/>
      <c r="I164" s="14"/>
      <c r="J164" s="14"/>
      <c r="K164" s="14"/>
      <c r="L164" s="23"/>
      <c r="M164" s="24"/>
    </row>
    <row r="165" customHeight="1" spans="1:13">
      <c r="A165" s="14"/>
      <c r="B165" s="18" t="s">
        <v>398</v>
      </c>
      <c r="C165" s="19" t="s">
        <v>399</v>
      </c>
      <c r="D165" s="17" t="s">
        <v>23</v>
      </c>
      <c r="E165" s="14"/>
      <c r="F165" s="14"/>
      <c r="G165" s="14"/>
      <c r="H165" s="14"/>
      <c r="I165" s="14"/>
      <c r="J165" s="14"/>
      <c r="K165" s="14"/>
      <c r="L165" s="23"/>
      <c r="M165" s="24"/>
    </row>
    <row r="166" customHeight="1" spans="1:13">
      <c r="A166" s="20"/>
      <c r="B166" s="18" t="s">
        <v>400</v>
      </c>
      <c r="C166" s="19" t="s">
        <v>401</v>
      </c>
      <c r="D166" s="17" t="s">
        <v>23</v>
      </c>
      <c r="E166" s="20"/>
      <c r="F166" s="20"/>
      <c r="G166" s="20"/>
      <c r="H166" s="20"/>
      <c r="I166" s="20"/>
      <c r="J166" s="20"/>
      <c r="K166" s="20"/>
      <c r="L166" s="25"/>
      <c r="M166" s="24"/>
    </row>
    <row r="167" customHeight="1" spans="1:13">
      <c r="A167" s="21">
        <v>54</v>
      </c>
      <c r="B167" s="18" t="s">
        <v>402</v>
      </c>
      <c r="C167" s="19" t="s">
        <v>403</v>
      </c>
      <c r="D167" s="17" t="s">
        <v>15</v>
      </c>
      <c r="E167" s="21" t="s">
        <v>404</v>
      </c>
      <c r="F167" s="21">
        <v>2</v>
      </c>
      <c r="G167" s="21">
        <v>65</v>
      </c>
      <c r="H167" s="21">
        <v>25</v>
      </c>
      <c r="I167" s="21">
        <f t="shared" ref="I167:I171" si="6">G167*H167</f>
        <v>1625</v>
      </c>
      <c r="J167" s="21" t="s">
        <v>17</v>
      </c>
      <c r="K167" s="21">
        <f>I167*3</f>
        <v>4875</v>
      </c>
      <c r="L167" s="26"/>
      <c r="M167" s="24"/>
    </row>
    <row r="168" customHeight="1" spans="1:13">
      <c r="A168" s="20"/>
      <c r="B168" s="18" t="s">
        <v>405</v>
      </c>
      <c r="C168" s="19" t="s">
        <v>406</v>
      </c>
      <c r="D168" s="17" t="s">
        <v>20</v>
      </c>
      <c r="E168" s="20"/>
      <c r="F168" s="20"/>
      <c r="G168" s="20"/>
      <c r="H168" s="20"/>
      <c r="I168" s="20"/>
      <c r="J168" s="20"/>
      <c r="K168" s="20"/>
      <c r="L168" s="25"/>
      <c r="M168" s="24"/>
    </row>
    <row r="169" s="2" customFormat="1" ht="21" customHeight="1" spans="1:14">
      <c r="A169" s="21">
        <v>55</v>
      </c>
      <c r="B169" s="18" t="s">
        <v>407</v>
      </c>
      <c r="C169" s="19" t="s">
        <v>408</v>
      </c>
      <c r="D169" s="17" t="s">
        <v>15</v>
      </c>
      <c r="E169" s="21" t="s">
        <v>409</v>
      </c>
      <c r="F169" s="21">
        <v>2</v>
      </c>
      <c r="G169" s="21">
        <v>65</v>
      </c>
      <c r="H169" s="21">
        <v>25</v>
      </c>
      <c r="I169" s="21">
        <f t="shared" si="6"/>
        <v>1625</v>
      </c>
      <c r="J169" s="21" t="s">
        <v>17</v>
      </c>
      <c r="K169" s="21">
        <f>ROUND(I169*(2+30/31),2)</f>
        <v>4822.58</v>
      </c>
      <c r="L169" s="26" t="s">
        <v>410</v>
      </c>
      <c r="M169" s="24"/>
      <c r="N169" s="3"/>
    </row>
    <row r="170" ht="21" customHeight="1" spans="1:13">
      <c r="A170" s="20"/>
      <c r="B170" s="18" t="s">
        <v>411</v>
      </c>
      <c r="C170" s="19" t="s">
        <v>412</v>
      </c>
      <c r="D170" s="17" t="s">
        <v>23</v>
      </c>
      <c r="E170" s="20"/>
      <c r="F170" s="20"/>
      <c r="G170" s="20"/>
      <c r="H170" s="20"/>
      <c r="I170" s="20"/>
      <c r="J170" s="20"/>
      <c r="K170" s="20"/>
      <c r="L170" s="25"/>
      <c r="M170" s="24"/>
    </row>
    <row r="171" customHeight="1" spans="1:13">
      <c r="A171" s="21">
        <v>56</v>
      </c>
      <c r="B171" s="18" t="s">
        <v>104</v>
      </c>
      <c r="C171" s="19" t="s">
        <v>413</v>
      </c>
      <c r="D171" s="17" t="s">
        <v>15</v>
      </c>
      <c r="E171" s="21" t="s">
        <v>414</v>
      </c>
      <c r="F171" s="21">
        <v>4</v>
      </c>
      <c r="G171" s="21">
        <v>65</v>
      </c>
      <c r="H171" s="21">
        <v>25</v>
      </c>
      <c r="I171" s="21">
        <f t="shared" si="6"/>
        <v>1625</v>
      </c>
      <c r="J171" s="21" t="s">
        <v>17</v>
      </c>
      <c r="K171" s="21">
        <f>I171*3</f>
        <v>4875</v>
      </c>
      <c r="L171" s="26"/>
      <c r="M171" s="24"/>
    </row>
    <row r="172" customHeight="1" spans="1:13">
      <c r="A172" s="14"/>
      <c r="B172" s="18" t="s">
        <v>415</v>
      </c>
      <c r="C172" s="19" t="s">
        <v>416</v>
      </c>
      <c r="D172" s="17" t="s">
        <v>20</v>
      </c>
      <c r="E172" s="14"/>
      <c r="F172" s="14"/>
      <c r="G172" s="14"/>
      <c r="H172" s="14"/>
      <c r="I172" s="14"/>
      <c r="J172" s="14"/>
      <c r="K172" s="14"/>
      <c r="L172" s="23"/>
      <c r="M172" s="24"/>
    </row>
    <row r="173" customHeight="1" spans="1:13">
      <c r="A173" s="14"/>
      <c r="B173" s="18" t="s">
        <v>417</v>
      </c>
      <c r="C173" s="19" t="s">
        <v>418</v>
      </c>
      <c r="D173" s="17" t="s">
        <v>23</v>
      </c>
      <c r="E173" s="14"/>
      <c r="F173" s="14"/>
      <c r="G173" s="14"/>
      <c r="H173" s="14"/>
      <c r="I173" s="14"/>
      <c r="J173" s="14"/>
      <c r="K173" s="14"/>
      <c r="L173" s="23"/>
      <c r="M173" s="24"/>
    </row>
    <row r="174" customHeight="1" spans="1:13">
      <c r="A174" s="20"/>
      <c r="B174" s="18" t="s">
        <v>419</v>
      </c>
      <c r="C174" s="19" t="s">
        <v>420</v>
      </c>
      <c r="D174" s="17" t="s">
        <v>23</v>
      </c>
      <c r="E174" s="20"/>
      <c r="F174" s="20"/>
      <c r="G174" s="20"/>
      <c r="H174" s="20"/>
      <c r="I174" s="20"/>
      <c r="J174" s="20"/>
      <c r="K174" s="20"/>
      <c r="L174" s="25"/>
      <c r="M174" s="24"/>
    </row>
    <row r="175" customHeight="1" spans="1:13">
      <c r="A175" s="21">
        <v>57</v>
      </c>
      <c r="B175" s="18" t="s">
        <v>421</v>
      </c>
      <c r="C175" s="19" t="s">
        <v>422</v>
      </c>
      <c r="D175" s="17" t="s">
        <v>15</v>
      </c>
      <c r="E175" s="21" t="s">
        <v>423</v>
      </c>
      <c r="F175" s="21">
        <v>4</v>
      </c>
      <c r="G175" s="21">
        <v>65</v>
      </c>
      <c r="H175" s="21">
        <v>25</v>
      </c>
      <c r="I175" s="21">
        <f>G175*H175</f>
        <v>1625</v>
      </c>
      <c r="J175" s="21" t="s">
        <v>17</v>
      </c>
      <c r="K175" s="21">
        <f>I175*3</f>
        <v>4875</v>
      </c>
      <c r="L175" s="26"/>
      <c r="M175" s="24"/>
    </row>
    <row r="176" customHeight="1" spans="1:13">
      <c r="A176" s="14"/>
      <c r="B176" s="18" t="s">
        <v>214</v>
      </c>
      <c r="C176" s="19" t="s">
        <v>422</v>
      </c>
      <c r="D176" s="17" t="s">
        <v>20</v>
      </c>
      <c r="E176" s="14"/>
      <c r="F176" s="14"/>
      <c r="G176" s="14"/>
      <c r="H176" s="14"/>
      <c r="I176" s="14"/>
      <c r="J176" s="14"/>
      <c r="K176" s="14"/>
      <c r="L176" s="23"/>
      <c r="M176" s="24"/>
    </row>
    <row r="177" customHeight="1" spans="1:13">
      <c r="A177" s="14"/>
      <c r="B177" s="18" t="s">
        <v>424</v>
      </c>
      <c r="C177" s="19" t="s">
        <v>425</v>
      </c>
      <c r="D177" s="17" t="s">
        <v>23</v>
      </c>
      <c r="E177" s="14"/>
      <c r="F177" s="14"/>
      <c r="G177" s="14"/>
      <c r="H177" s="14"/>
      <c r="I177" s="14"/>
      <c r="J177" s="14"/>
      <c r="K177" s="14"/>
      <c r="L177" s="23"/>
      <c r="M177" s="24"/>
    </row>
    <row r="178" customHeight="1" spans="1:13">
      <c r="A178" s="20"/>
      <c r="B178" s="18" t="s">
        <v>424</v>
      </c>
      <c r="C178" s="19" t="s">
        <v>426</v>
      </c>
      <c r="D178" s="17" t="s">
        <v>23</v>
      </c>
      <c r="E178" s="20"/>
      <c r="F178" s="20"/>
      <c r="G178" s="20"/>
      <c r="H178" s="20"/>
      <c r="I178" s="20"/>
      <c r="J178" s="20"/>
      <c r="K178" s="20"/>
      <c r="L178" s="25"/>
      <c r="M178" s="24"/>
    </row>
    <row r="179" customHeight="1" spans="1:13">
      <c r="A179" s="21">
        <v>58</v>
      </c>
      <c r="B179" s="18" t="s">
        <v>427</v>
      </c>
      <c r="C179" s="19" t="s">
        <v>428</v>
      </c>
      <c r="D179" s="17" t="s">
        <v>15</v>
      </c>
      <c r="E179" s="21" t="s">
        <v>429</v>
      </c>
      <c r="F179" s="21">
        <v>3</v>
      </c>
      <c r="G179" s="21">
        <v>65</v>
      </c>
      <c r="H179" s="21">
        <v>25</v>
      </c>
      <c r="I179" s="21">
        <f t="shared" ref="I179:I184" si="7">G179*H179</f>
        <v>1625</v>
      </c>
      <c r="J179" s="21" t="s">
        <v>17</v>
      </c>
      <c r="K179" s="21">
        <f>I179*3</f>
        <v>4875</v>
      </c>
      <c r="L179" s="26"/>
      <c r="M179" s="24"/>
    </row>
    <row r="180" customHeight="1" spans="1:13">
      <c r="A180" s="14"/>
      <c r="B180" s="18" t="s">
        <v>430</v>
      </c>
      <c r="C180" s="19" t="s">
        <v>431</v>
      </c>
      <c r="D180" s="17" t="s">
        <v>20</v>
      </c>
      <c r="E180" s="14"/>
      <c r="F180" s="14"/>
      <c r="G180" s="14"/>
      <c r="H180" s="14"/>
      <c r="I180" s="14"/>
      <c r="J180" s="14"/>
      <c r="K180" s="14"/>
      <c r="L180" s="23"/>
      <c r="M180" s="24"/>
    </row>
    <row r="181" customHeight="1" spans="1:13">
      <c r="A181" s="20"/>
      <c r="B181" s="18" t="s">
        <v>432</v>
      </c>
      <c r="C181" s="19" t="s">
        <v>433</v>
      </c>
      <c r="D181" s="17" t="s">
        <v>23</v>
      </c>
      <c r="E181" s="20"/>
      <c r="F181" s="20"/>
      <c r="G181" s="20"/>
      <c r="H181" s="20"/>
      <c r="I181" s="20"/>
      <c r="J181" s="20"/>
      <c r="K181" s="20"/>
      <c r="L181" s="25"/>
      <c r="M181" s="24"/>
    </row>
    <row r="182" customHeight="1" spans="1:13">
      <c r="A182" s="21">
        <v>59</v>
      </c>
      <c r="B182" s="18" t="s">
        <v>434</v>
      </c>
      <c r="C182" s="19" t="s">
        <v>435</v>
      </c>
      <c r="D182" s="17" t="s">
        <v>15</v>
      </c>
      <c r="E182" s="21" t="s">
        <v>436</v>
      </c>
      <c r="F182" s="21">
        <v>2</v>
      </c>
      <c r="G182" s="21">
        <v>65</v>
      </c>
      <c r="H182" s="21">
        <v>25</v>
      </c>
      <c r="I182" s="21">
        <f t="shared" si="7"/>
        <v>1625</v>
      </c>
      <c r="J182" s="21" t="s">
        <v>17</v>
      </c>
      <c r="K182" s="21">
        <f>I182*3</f>
        <v>4875</v>
      </c>
      <c r="L182" s="26"/>
      <c r="M182" s="24"/>
    </row>
    <row r="183" customHeight="1" spans="1:13">
      <c r="A183" s="20"/>
      <c r="B183" s="18" t="s">
        <v>437</v>
      </c>
      <c r="C183" s="19" t="s">
        <v>438</v>
      </c>
      <c r="D183" s="17" t="s">
        <v>20</v>
      </c>
      <c r="E183" s="20"/>
      <c r="F183" s="20"/>
      <c r="G183" s="20"/>
      <c r="H183" s="20"/>
      <c r="I183" s="20"/>
      <c r="J183" s="20"/>
      <c r="K183" s="20"/>
      <c r="L183" s="25"/>
      <c r="M183" s="24"/>
    </row>
    <row r="184" customHeight="1" spans="1:13">
      <c r="A184" s="21">
        <v>60</v>
      </c>
      <c r="B184" s="18" t="s">
        <v>439</v>
      </c>
      <c r="C184" s="19" t="s">
        <v>440</v>
      </c>
      <c r="D184" s="17" t="s">
        <v>15</v>
      </c>
      <c r="E184" s="21" t="s">
        <v>441</v>
      </c>
      <c r="F184" s="21">
        <v>3</v>
      </c>
      <c r="G184" s="21">
        <v>65</v>
      </c>
      <c r="H184" s="21">
        <v>25</v>
      </c>
      <c r="I184" s="21">
        <f t="shared" si="7"/>
        <v>1625</v>
      </c>
      <c r="J184" s="21" t="s">
        <v>17</v>
      </c>
      <c r="K184" s="21">
        <f>I184*3</f>
        <v>4875</v>
      </c>
      <c r="L184" s="26"/>
      <c r="M184" s="24"/>
    </row>
    <row r="185" customHeight="1" spans="1:13">
      <c r="A185" s="14"/>
      <c r="B185" s="18" t="s">
        <v>442</v>
      </c>
      <c r="C185" s="19" t="s">
        <v>443</v>
      </c>
      <c r="D185" s="17" t="s">
        <v>20</v>
      </c>
      <c r="E185" s="14"/>
      <c r="F185" s="14"/>
      <c r="G185" s="14"/>
      <c r="H185" s="14"/>
      <c r="I185" s="14"/>
      <c r="J185" s="14"/>
      <c r="K185" s="14"/>
      <c r="L185" s="23"/>
      <c r="M185" s="24"/>
    </row>
    <row r="186" customHeight="1" spans="1:13">
      <c r="A186" s="20"/>
      <c r="B186" s="18" t="s">
        <v>444</v>
      </c>
      <c r="C186" s="19" t="s">
        <v>445</v>
      </c>
      <c r="D186" s="17" t="s">
        <v>23</v>
      </c>
      <c r="E186" s="20"/>
      <c r="F186" s="20"/>
      <c r="G186" s="20"/>
      <c r="H186" s="20"/>
      <c r="I186" s="20"/>
      <c r="J186" s="20"/>
      <c r="K186" s="20"/>
      <c r="L186" s="25"/>
      <c r="M186" s="24"/>
    </row>
    <row r="187" customHeight="1" spans="1:13">
      <c r="A187" s="21">
        <v>61</v>
      </c>
      <c r="B187" s="18" t="s">
        <v>446</v>
      </c>
      <c r="C187" s="19" t="s">
        <v>447</v>
      </c>
      <c r="D187" s="17" t="s">
        <v>15</v>
      </c>
      <c r="E187" s="21" t="s">
        <v>448</v>
      </c>
      <c r="F187" s="21">
        <v>2</v>
      </c>
      <c r="G187" s="21">
        <v>65</v>
      </c>
      <c r="H187" s="21">
        <v>25</v>
      </c>
      <c r="I187" s="21">
        <f>G187*H187</f>
        <v>1625</v>
      </c>
      <c r="J187" s="21" t="s">
        <v>17</v>
      </c>
      <c r="K187" s="21">
        <f>I187*3</f>
        <v>4875</v>
      </c>
      <c r="L187" s="26"/>
      <c r="M187" s="24"/>
    </row>
    <row r="188" customHeight="1" spans="1:13">
      <c r="A188" s="20"/>
      <c r="B188" s="18" t="s">
        <v>449</v>
      </c>
      <c r="C188" s="19" t="s">
        <v>450</v>
      </c>
      <c r="D188" s="17" t="s">
        <v>86</v>
      </c>
      <c r="E188" s="20"/>
      <c r="F188" s="20"/>
      <c r="G188" s="20"/>
      <c r="H188" s="20"/>
      <c r="I188" s="20"/>
      <c r="J188" s="20"/>
      <c r="K188" s="20"/>
      <c r="L188" s="25"/>
      <c r="M188" s="24"/>
    </row>
    <row r="189" customHeight="1" spans="1:13">
      <c r="A189" s="21">
        <v>62</v>
      </c>
      <c r="B189" s="18" t="s">
        <v>451</v>
      </c>
      <c r="C189" s="19" t="s">
        <v>452</v>
      </c>
      <c r="D189" s="17" t="s">
        <v>15</v>
      </c>
      <c r="E189" s="21" t="s">
        <v>453</v>
      </c>
      <c r="F189" s="21">
        <v>4</v>
      </c>
      <c r="G189" s="21">
        <v>65</v>
      </c>
      <c r="H189" s="21">
        <v>25</v>
      </c>
      <c r="I189" s="21">
        <f>G189*H189</f>
        <v>1625</v>
      </c>
      <c r="J189" s="21" t="s">
        <v>17</v>
      </c>
      <c r="K189" s="21">
        <f>I189*3</f>
        <v>4875</v>
      </c>
      <c r="L189" s="26"/>
      <c r="M189" s="24"/>
    </row>
    <row r="190" customHeight="1" spans="1:13">
      <c r="A190" s="14"/>
      <c r="B190" s="18" t="s">
        <v>454</v>
      </c>
      <c r="C190" s="19" t="s">
        <v>455</v>
      </c>
      <c r="D190" s="17" t="s">
        <v>20</v>
      </c>
      <c r="E190" s="14"/>
      <c r="F190" s="14"/>
      <c r="G190" s="14"/>
      <c r="H190" s="14"/>
      <c r="I190" s="14"/>
      <c r="J190" s="14"/>
      <c r="K190" s="14"/>
      <c r="L190" s="23"/>
      <c r="M190" s="24"/>
    </row>
    <row r="191" customHeight="1" spans="1:13">
      <c r="A191" s="14"/>
      <c r="B191" s="18" t="s">
        <v>456</v>
      </c>
      <c r="C191" s="19" t="s">
        <v>457</v>
      </c>
      <c r="D191" s="17" t="s">
        <v>23</v>
      </c>
      <c r="E191" s="14"/>
      <c r="F191" s="14"/>
      <c r="G191" s="14"/>
      <c r="H191" s="14"/>
      <c r="I191" s="14"/>
      <c r="J191" s="14"/>
      <c r="K191" s="14"/>
      <c r="L191" s="23"/>
      <c r="M191" s="24"/>
    </row>
    <row r="192" customHeight="1" spans="1:13">
      <c r="A192" s="20"/>
      <c r="B192" s="18" t="s">
        <v>458</v>
      </c>
      <c r="C192" s="19" t="s">
        <v>459</v>
      </c>
      <c r="D192" s="17" t="s">
        <v>23</v>
      </c>
      <c r="E192" s="20"/>
      <c r="F192" s="20"/>
      <c r="G192" s="20"/>
      <c r="H192" s="20"/>
      <c r="I192" s="20"/>
      <c r="J192" s="20"/>
      <c r="K192" s="20"/>
      <c r="L192" s="25"/>
      <c r="M192" s="24"/>
    </row>
    <row r="193" customHeight="1" spans="1:13">
      <c r="A193" s="21">
        <v>63</v>
      </c>
      <c r="B193" s="18" t="s">
        <v>460</v>
      </c>
      <c r="C193" s="19" t="s">
        <v>461</v>
      </c>
      <c r="D193" s="17" t="s">
        <v>15</v>
      </c>
      <c r="E193" s="21" t="s">
        <v>462</v>
      </c>
      <c r="F193" s="21">
        <v>3</v>
      </c>
      <c r="G193" s="21">
        <v>65</v>
      </c>
      <c r="H193" s="21">
        <v>25</v>
      </c>
      <c r="I193" s="21">
        <f>G193*H193</f>
        <v>1625</v>
      </c>
      <c r="J193" s="21" t="s">
        <v>17</v>
      </c>
      <c r="K193" s="21">
        <f>I193*3</f>
        <v>4875</v>
      </c>
      <c r="L193" s="26"/>
      <c r="M193" s="24"/>
    </row>
    <row r="194" customHeight="1" spans="1:13">
      <c r="A194" s="14"/>
      <c r="B194" s="18" t="s">
        <v>47</v>
      </c>
      <c r="C194" s="19" t="s">
        <v>463</v>
      </c>
      <c r="D194" s="17" t="s">
        <v>20</v>
      </c>
      <c r="E194" s="14"/>
      <c r="F194" s="14"/>
      <c r="G194" s="14"/>
      <c r="H194" s="14"/>
      <c r="I194" s="14"/>
      <c r="J194" s="14"/>
      <c r="K194" s="14"/>
      <c r="L194" s="23"/>
      <c r="M194" s="24"/>
    </row>
    <row r="195" customHeight="1" spans="1:13">
      <c r="A195" s="20"/>
      <c r="B195" s="18" t="s">
        <v>464</v>
      </c>
      <c r="C195" s="19" t="s">
        <v>465</v>
      </c>
      <c r="D195" s="17" t="s">
        <v>23</v>
      </c>
      <c r="E195" s="20"/>
      <c r="F195" s="20"/>
      <c r="G195" s="20"/>
      <c r="H195" s="20"/>
      <c r="I195" s="20"/>
      <c r="J195" s="20"/>
      <c r="K195" s="20"/>
      <c r="L195" s="25"/>
      <c r="M195" s="24"/>
    </row>
    <row r="196" customHeight="1" spans="1:13">
      <c r="A196" s="21">
        <v>64</v>
      </c>
      <c r="B196" s="18" t="s">
        <v>466</v>
      </c>
      <c r="C196" s="19" t="s">
        <v>467</v>
      </c>
      <c r="D196" s="17" t="s">
        <v>15</v>
      </c>
      <c r="E196" s="21" t="s">
        <v>468</v>
      </c>
      <c r="F196" s="21">
        <v>4</v>
      </c>
      <c r="G196" s="21">
        <v>65</v>
      </c>
      <c r="H196" s="21">
        <v>25</v>
      </c>
      <c r="I196" s="21">
        <f>G196*H196</f>
        <v>1625</v>
      </c>
      <c r="J196" s="21" t="s">
        <v>17</v>
      </c>
      <c r="K196" s="21">
        <f>I196*3</f>
        <v>4875</v>
      </c>
      <c r="L196" s="26"/>
      <c r="M196" s="24"/>
    </row>
    <row r="197" customHeight="1" spans="1:13">
      <c r="A197" s="14"/>
      <c r="B197" s="18" t="s">
        <v>469</v>
      </c>
      <c r="C197" s="19" t="s">
        <v>470</v>
      </c>
      <c r="D197" s="17" t="s">
        <v>20</v>
      </c>
      <c r="E197" s="14"/>
      <c r="F197" s="14"/>
      <c r="G197" s="14"/>
      <c r="H197" s="14"/>
      <c r="I197" s="14"/>
      <c r="J197" s="14"/>
      <c r="K197" s="14"/>
      <c r="L197" s="23"/>
      <c r="M197" s="24"/>
    </row>
    <row r="198" customHeight="1" spans="1:13">
      <c r="A198" s="14"/>
      <c r="B198" s="18" t="s">
        <v>197</v>
      </c>
      <c r="C198" s="19" t="s">
        <v>471</v>
      </c>
      <c r="D198" s="17" t="s">
        <v>23</v>
      </c>
      <c r="E198" s="14"/>
      <c r="F198" s="14"/>
      <c r="G198" s="14"/>
      <c r="H198" s="14"/>
      <c r="I198" s="14"/>
      <c r="J198" s="14"/>
      <c r="K198" s="14"/>
      <c r="L198" s="23"/>
      <c r="M198" s="24"/>
    </row>
    <row r="199" customHeight="1" spans="1:13">
      <c r="A199" s="20"/>
      <c r="B199" s="18" t="s">
        <v>472</v>
      </c>
      <c r="C199" s="19" t="s">
        <v>473</v>
      </c>
      <c r="D199" s="17" t="s">
        <v>23</v>
      </c>
      <c r="E199" s="20"/>
      <c r="F199" s="20"/>
      <c r="G199" s="20"/>
      <c r="H199" s="20"/>
      <c r="I199" s="20"/>
      <c r="J199" s="20"/>
      <c r="K199" s="20"/>
      <c r="L199" s="25"/>
      <c r="M199" s="24"/>
    </row>
    <row r="200" s="2" customFormat="1" customHeight="1" spans="1:14">
      <c r="A200" s="21">
        <v>65</v>
      </c>
      <c r="B200" s="18" t="s">
        <v>474</v>
      </c>
      <c r="C200" s="19" t="s">
        <v>475</v>
      </c>
      <c r="D200" s="17" t="s">
        <v>15</v>
      </c>
      <c r="E200" s="21" t="s">
        <v>476</v>
      </c>
      <c r="F200" s="21">
        <v>4</v>
      </c>
      <c r="G200" s="21">
        <v>65</v>
      </c>
      <c r="H200" s="21">
        <v>25</v>
      </c>
      <c r="I200" s="21">
        <f>G200*H200</f>
        <v>1625</v>
      </c>
      <c r="J200" s="21" t="s">
        <v>17</v>
      </c>
      <c r="K200" s="21">
        <f>I200*3</f>
        <v>4875</v>
      </c>
      <c r="L200" s="26"/>
      <c r="M200" s="24"/>
      <c r="N200" s="3"/>
    </row>
    <row r="201" customHeight="1" spans="1:13">
      <c r="A201" s="14"/>
      <c r="B201" s="18" t="s">
        <v>477</v>
      </c>
      <c r="C201" s="19" t="s">
        <v>478</v>
      </c>
      <c r="D201" s="17" t="s">
        <v>20</v>
      </c>
      <c r="E201" s="14"/>
      <c r="F201" s="14"/>
      <c r="G201" s="14"/>
      <c r="H201" s="14"/>
      <c r="I201" s="14"/>
      <c r="J201" s="14"/>
      <c r="K201" s="14"/>
      <c r="L201" s="23"/>
      <c r="M201" s="24"/>
    </row>
    <row r="202" customHeight="1" spans="1:13">
      <c r="A202" s="14"/>
      <c r="B202" s="18" t="s">
        <v>479</v>
      </c>
      <c r="C202" s="19" t="s">
        <v>480</v>
      </c>
      <c r="D202" s="17" t="s">
        <v>23</v>
      </c>
      <c r="E202" s="14"/>
      <c r="F202" s="14"/>
      <c r="G202" s="14"/>
      <c r="H202" s="14"/>
      <c r="I202" s="14"/>
      <c r="J202" s="14"/>
      <c r="K202" s="14"/>
      <c r="L202" s="23"/>
      <c r="M202" s="24"/>
    </row>
    <row r="203" customHeight="1" spans="1:13">
      <c r="A203" s="20"/>
      <c r="B203" s="18" t="s">
        <v>481</v>
      </c>
      <c r="C203" s="19" t="s">
        <v>482</v>
      </c>
      <c r="D203" s="17" t="s">
        <v>23</v>
      </c>
      <c r="E203" s="20"/>
      <c r="F203" s="20"/>
      <c r="G203" s="20"/>
      <c r="H203" s="20"/>
      <c r="I203" s="20"/>
      <c r="J203" s="20"/>
      <c r="K203" s="20"/>
      <c r="L203" s="25"/>
      <c r="M203" s="24"/>
    </row>
    <row r="204" s="2" customFormat="1" customHeight="1" spans="1:14">
      <c r="A204" s="22">
        <v>66</v>
      </c>
      <c r="B204" s="18" t="s">
        <v>483</v>
      </c>
      <c r="C204" s="19" t="s">
        <v>484</v>
      </c>
      <c r="D204" s="17" t="s">
        <v>15</v>
      </c>
      <c r="E204" s="22" t="s">
        <v>485</v>
      </c>
      <c r="F204" s="22">
        <v>1</v>
      </c>
      <c r="G204" s="22">
        <v>35</v>
      </c>
      <c r="H204" s="22">
        <v>25</v>
      </c>
      <c r="I204" s="22">
        <f>G204*H204</f>
        <v>875</v>
      </c>
      <c r="J204" s="22" t="s">
        <v>17</v>
      </c>
      <c r="K204" s="22">
        <f>I204*3</f>
        <v>2625</v>
      </c>
      <c r="L204" s="10" t="s">
        <v>103</v>
      </c>
      <c r="M204" s="24"/>
      <c r="N204" s="3"/>
    </row>
    <row r="205" customHeight="1" spans="1:13">
      <c r="A205" s="21">
        <v>67</v>
      </c>
      <c r="B205" s="18" t="s">
        <v>486</v>
      </c>
      <c r="C205" s="19" t="s">
        <v>487</v>
      </c>
      <c r="D205" s="17" t="s">
        <v>15</v>
      </c>
      <c r="E205" s="21" t="s">
        <v>488</v>
      </c>
      <c r="F205" s="21">
        <v>3</v>
      </c>
      <c r="G205" s="21">
        <v>65</v>
      </c>
      <c r="H205" s="21">
        <v>25</v>
      </c>
      <c r="I205" s="21">
        <f>G205*H205</f>
        <v>1625</v>
      </c>
      <c r="J205" s="21" t="s">
        <v>17</v>
      </c>
      <c r="K205" s="21">
        <f>I205*3</f>
        <v>4875</v>
      </c>
      <c r="L205" s="26"/>
      <c r="M205" s="24"/>
    </row>
    <row r="206" customHeight="1" spans="1:13">
      <c r="A206" s="14"/>
      <c r="B206" s="18" t="s">
        <v>489</v>
      </c>
      <c r="C206" s="19" t="s">
        <v>490</v>
      </c>
      <c r="D206" s="17" t="s">
        <v>20</v>
      </c>
      <c r="E206" s="14"/>
      <c r="F206" s="14"/>
      <c r="G206" s="14"/>
      <c r="H206" s="14"/>
      <c r="I206" s="14"/>
      <c r="J206" s="14"/>
      <c r="K206" s="14"/>
      <c r="L206" s="23"/>
      <c r="M206" s="24"/>
    </row>
    <row r="207" customHeight="1" spans="1:13">
      <c r="A207" s="14"/>
      <c r="B207" s="18" t="s">
        <v>491</v>
      </c>
      <c r="C207" s="19" t="s">
        <v>492</v>
      </c>
      <c r="D207" s="17" t="s">
        <v>23</v>
      </c>
      <c r="E207" s="14"/>
      <c r="F207" s="14"/>
      <c r="G207" s="14"/>
      <c r="H207" s="14"/>
      <c r="I207" s="14"/>
      <c r="J207" s="14"/>
      <c r="K207" s="14"/>
      <c r="L207" s="23"/>
      <c r="M207" s="24"/>
    </row>
    <row r="208" customHeight="1" spans="1:13">
      <c r="A208" s="20"/>
      <c r="B208" s="18" t="s">
        <v>493</v>
      </c>
      <c r="C208" s="19" t="s">
        <v>494</v>
      </c>
      <c r="D208" s="17" t="s">
        <v>23</v>
      </c>
      <c r="E208" s="20"/>
      <c r="F208" s="20"/>
      <c r="G208" s="20"/>
      <c r="H208" s="20"/>
      <c r="I208" s="20"/>
      <c r="J208" s="20"/>
      <c r="K208" s="20"/>
      <c r="L208" s="25"/>
      <c r="M208" s="24"/>
    </row>
    <row r="209" customHeight="1" spans="1:13">
      <c r="A209" s="21">
        <v>68</v>
      </c>
      <c r="B209" s="18" t="s">
        <v>495</v>
      </c>
      <c r="C209" s="19" t="s">
        <v>496</v>
      </c>
      <c r="D209" s="17" t="s">
        <v>15</v>
      </c>
      <c r="E209" s="21" t="s">
        <v>497</v>
      </c>
      <c r="F209" s="21">
        <v>3</v>
      </c>
      <c r="G209" s="21">
        <v>65</v>
      </c>
      <c r="H209" s="21">
        <v>25</v>
      </c>
      <c r="I209" s="21">
        <f>G209*H209</f>
        <v>1625</v>
      </c>
      <c r="J209" s="21" t="s">
        <v>17</v>
      </c>
      <c r="K209" s="21">
        <f>I209*3</f>
        <v>4875</v>
      </c>
      <c r="L209" s="26"/>
      <c r="M209" s="24"/>
    </row>
    <row r="210" customHeight="1" spans="1:13">
      <c r="A210" s="14"/>
      <c r="B210" s="18" t="s">
        <v>498</v>
      </c>
      <c r="C210" s="19" t="s">
        <v>499</v>
      </c>
      <c r="D210" s="17" t="s">
        <v>20</v>
      </c>
      <c r="E210" s="14"/>
      <c r="F210" s="14"/>
      <c r="G210" s="14"/>
      <c r="H210" s="14"/>
      <c r="I210" s="14"/>
      <c r="J210" s="14"/>
      <c r="K210" s="14"/>
      <c r="L210" s="23"/>
      <c r="M210" s="24"/>
    </row>
    <row r="211" customHeight="1" spans="1:13">
      <c r="A211" s="20"/>
      <c r="B211" s="18" t="s">
        <v>500</v>
      </c>
      <c r="C211" s="19" t="s">
        <v>501</v>
      </c>
      <c r="D211" s="17" t="s">
        <v>23</v>
      </c>
      <c r="E211" s="20"/>
      <c r="F211" s="20"/>
      <c r="G211" s="20"/>
      <c r="H211" s="20"/>
      <c r="I211" s="20"/>
      <c r="J211" s="20"/>
      <c r="K211" s="20"/>
      <c r="L211" s="25"/>
      <c r="M211" s="24"/>
    </row>
    <row r="212" customHeight="1" spans="1:13">
      <c r="A212" s="21">
        <v>69</v>
      </c>
      <c r="B212" s="18" t="s">
        <v>502</v>
      </c>
      <c r="C212" s="19" t="s">
        <v>503</v>
      </c>
      <c r="D212" s="17" t="s">
        <v>15</v>
      </c>
      <c r="E212" s="21" t="s">
        <v>504</v>
      </c>
      <c r="F212" s="21">
        <v>4</v>
      </c>
      <c r="G212" s="21">
        <v>65</v>
      </c>
      <c r="H212" s="21">
        <v>25</v>
      </c>
      <c r="I212" s="21">
        <f>G212*H212</f>
        <v>1625</v>
      </c>
      <c r="J212" s="21" t="s">
        <v>17</v>
      </c>
      <c r="K212" s="21">
        <f>I212*3</f>
        <v>4875</v>
      </c>
      <c r="L212" s="26"/>
      <c r="M212" s="24"/>
    </row>
    <row r="213" customHeight="1" spans="1:13">
      <c r="A213" s="14"/>
      <c r="B213" s="18" t="s">
        <v>505</v>
      </c>
      <c r="C213" s="19" t="s">
        <v>506</v>
      </c>
      <c r="D213" s="17" t="s">
        <v>20</v>
      </c>
      <c r="E213" s="14"/>
      <c r="F213" s="14"/>
      <c r="G213" s="14"/>
      <c r="H213" s="14"/>
      <c r="I213" s="14"/>
      <c r="J213" s="14"/>
      <c r="K213" s="14"/>
      <c r="L213" s="23"/>
      <c r="M213" s="24"/>
    </row>
    <row r="214" customHeight="1" spans="1:13">
      <c r="A214" s="14"/>
      <c r="B214" s="18" t="s">
        <v>507</v>
      </c>
      <c r="C214" s="19" t="s">
        <v>157</v>
      </c>
      <c r="D214" s="17" t="s">
        <v>23</v>
      </c>
      <c r="E214" s="14"/>
      <c r="F214" s="14"/>
      <c r="G214" s="14"/>
      <c r="H214" s="14"/>
      <c r="I214" s="14"/>
      <c r="J214" s="14"/>
      <c r="K214" s="14"/>
      <c r="L214" s="23"/>
      <c r="M214" s="24"/>
    </row>
    <row r="215" customHeight="1" spans="1:13">
      <c r="A215" s="20"/>
      <c r="B215" s="18" t="s">
        <v>508</v>
      </c>
      <c r="C215" s="19" t="s">
        <v>509</v>
      </c>
      <c r="D215" s="17" t="s">
        <v>23</v>
      </c>
      <c r="E215" s="20"/>
      <c r="F215" s="20"/>
      <c r="G215" s="20"/>
      <c r="H215" s="20"/>
      <c r="I215" s="20"/>
      <c r="J215" s="20"/>
      <c r="K215" s="20"/>
      <c r="L215" s="25"/>
      <c r="M215" s="24"/>
    </row>
    <row r="216" customHeight="1" spans="1:13">
      <c r="A216" s="21">
        <v>70</v>
      </c>
      <c r="B216" s="18" t="s">
        <v>383</v>
      </c>
      <c r="C216" s="19" t="s">
        <v>510</v>
      </c>
      <c r="D216" s="17" t="s">
        <v>15</v>
      </c>
      <c r="E216" s="21" t="s">
        <v>511</v>
      </c>
      <c r="F216" s="21">
        <v>4</v>
      </c>
      <c r="G216" s="21">
        <v>65</v>
      </c>
      <c r="H216" s="21">
        <v>25</v>
      </c>
      <c r="I216" s="21">
        <f>G216*H216</f>
        <v>1625</v>
      </c>
      <c r="J216" s="21" t="s">
        <v>17</v>
      </c>
      <c r="K216" s="21">
        <f>I216*3</f>
        <v>4875</v>
      </c>
      <c r="L216" s="26"/>
      <c r="M216" s="24"/>
    </row>
    <row r="217" customHeight="1" spans="1:13">
      <c r="A217" s="14"/>
      <c r="B217" s="18" t="s">
        <v>512</v>
      </c>
      <c r="C217" s="19" t="s">
        <v>513</v>
      </c>
      <c r="D217" s="17" t="s">
        <v>20</v>
      </c>
      <c r="E217" s="14"/>
      <c r="F217" s="14"/>
      <c r="G217" s="14"/>
      <c r="H217" s="14"/>
      <c r="I217" s="14"/>
      <c r="J217" s="14"/>
      <c r="K217" s="14"/>
      <c r="L217" s="23"/>
      <c r="M217" s="24"/>
    </row>
    <row r="218" customHeight="1" spans="1:13">
      <c r="A218" s="14"/>
      <c r="B218" s="18" t="s">
        <v>514</v>
      </c>
      <c r="C218" s="19" t="s">
        <v>515</v>
      </c>
      <c r="D218" s="17" t="s">
        <v>86</v>
      </c>
      <c r="E218" s="14"/>
      <c r="F218" s="14"/>
      <c r="G218" s="14"/>
      <c r="H218" s="14"/>
      <c r="I218" s="14"/>
      <c r="J218" s="14"/>
      <c r="K218" s="14"/>
      <c r="L218" s="23"/>
      <c r="M218" s="24"/>
    </row>
    <row r="219" customHeight="1" spans="1:13">
      <c r="A219" s="20"/>
      <c r="B219" s="18" t="s">
        <v>516</v>
      </c>
      <c r="C219" s="19" t="s">
        <v>517</v>
      </c>
      <c r="D219" s="17" t="s">
        <v>23</v>
      </c>
      <c r="E219" s="20"/>
      <c r="F219" s="20"/>
      <c r="G219" s="20"/>
      <c r="H219" s="20"/>
      <c r="I219" s="20"/>
      <c r="J219" s="20"/>
      <c r="K219" s="20"/>
      <c r="L219" s="25"/>
      <c r="M219" s="24"/>
    </row>
    <row r="220" s="2" customFormat="1" customHeight="1" spans="1:14">
      <c r="A220" s="21">
        <v>71</v>
      </c>
      <c r="B220" s="18" t="s">
        <v>518</v>
      </c>
      <c r="C220" s="19" t="s">
        <v>519</v>
      </c>
      <c r="D220" s="17" t="s">
        <v>15</v>
      </c>
      <c r="E220" s="21" t="s">
        <v>520</v>
      </c>
      <c r="F220" s="21">
        <v>4</v>
      </c>
      <c r="G220" s="21">
        <v>65</v>
      </c>
      <c r="H220" s="21">
        <v>25</v>
      </c>
      <c r="I220" s="21">
        <f>G220*H220</f>
        <v>1625</v>
      </c>
      <c r="J220" s="21" t="s">
        <v>17</v>
      </c>
      <c r="K220" s="21">
        <f>I220*3</f>
        <v>4875</v>
      </c>
      <c r="L220" s="26"/>
      <c r="M220" s="24"/>
      <c r="N220" s="3"/>
    </row>
    <row r="221" customHeight="1" spans="1:13">
      <c r="A221" s="14"/>
      <c r="B221" s="18" t="s">
        <v>521</v>
      </c>
      <c r="C221" s="19" t="s">
        <v>522</v>
      </c>
      <c r="D221" s="17" t="s">
        <v>20</v>
      </c>
      <c r="E221" s="14"/>
      <c r="F221" s="14"/>
      <c r="G221" s="14"/>
      <c r="H221" s="14"/>
      <c r="I221" s="14"/>
      <c r="J221" s="14"/>
      <c r="K221" s="14"/>
      <c r="L221" s="23"/>
      <c r="M221" s="24"/>
    </row>
    <row r="222" customHeight="1" spans="1:13">
      <c r="A222" s="14"/>
      <c r="B222" s="18" t="s">
        <v>523</v>
      </c>
      <c r="C222" s="19" t="s">
        <v>524</v>
      </c>
      <c r="D222" s="17" t="s">
        <v>86</v>
      </c>
      <c r="E222" s="14"/>
      <c r="F222" s="14"/>
      <c r="G222" s="14"/>
      <c r="H222" s="14"/>
      <c r="I222" s="14"/>
      <c r="J222" s="14"/>
      <c r="K222" s="14"/>
      <c r="L222" s="23"/>
      <c r="M222" s="24"/>
    </row>
    <row r="223" customHeight="1" spans="1:13">
      <c r="A223" s="20"/>
      <c r="B223" s="18" t="s">
        <v>525</v>
      </c>
      <c r="C223" s="19" t="s">
        <v>526</v>
      </c>
      <c r="D223" s="17" t="s">
        <v>23</v>
      </c>
      <c r="E223" s="20"/>
      <c r="F223" s="20"/>
      <c r="G223" s="20"/>
      <c r="H223" s="20"/>
      <c r="I223" s="20"/>
      <c r="J223" s="20"/>
      <c r="K223" s="20"/>
      <c r="L223" s="25"/>
      <c r="M223" s="24"/>
    </row>
    <row r="224" customHeight="1" spans="1:13">
      <c r="A224" s="21">
        <v>72</v>
      </c>
      <c r="B224" s="18" t="s">
        <v>527</v>
      </c>
      <c r="C224" s="19" t="s">
        <v>528</v>
      </c>
      <c r="D224" s="17" t="s">
        <v>15</v>
      </c>
      <c r="E224" s="21" t="s">
        <v>529</v>
      </c>
      <c r="F224" s="21">
        <v>3</v>
      </c>
      <c r="G224" s="21">
        <v>65</v>
      </c>
      <c r="H224" s="21">
        <v>25</v>
      </c>
      <c r="I224" s="21">
        <f>G224*H224</f>
        <v>1625</v>
      </c>
      <c r="J224" s="21" t="s">
        <v>17</v>
      </c>
      <c r="K224" s="21">
        <f>I224*3</f>
        <v>4875</v>
      </c>
      <c r="L224" s="26"/>
      <c r="M224" s="24"/>
    </row>
    <row r="225" customHeight="1" spans="1:13">
      <c r="A225" s="14"/>
      <c r="B225" s="18" t="s">
        <v>530</v>
      </c>
      <c r="C225" s="19" t="s">
        <v>531</v>
      </c>
      <c r="D225" s="17" t="s">
        <v>20</v>
      </c>
      <c r="E225" s="14"/>
      <c r="F225" s="14"/>
      <c r="G225" s="14"/>
      <c r="H225" s="14"/>
      <c r="I225" s="14"/>
      <c r="J225" s="14"/>
      <c r="K225" s="14"/>
      <c r="L225" s="23"/>
      <c r="M225" s="24"/>
    </row>
    <row r="226" customHeight="1" spans="1:13">
      <c r="A226" s="20"/>
      <c r="B226" s="18" t="s">
        <v>532</v>
      </c>
      <c r="C226" s="19" t="s">
        <v>533</v>
      </c>
      <c r="D226" s="17" t="s">
        <v>23</v>
      </c>
      <c r="E226" s="20"/>
      <c r="F226" s="20"/>
      <c r="G226" s="20"/>
      <c r="H226" s="20"/>
      <c r="I226" s="20"/>
      <c r="J226" s="20"/>
      <c r="K226" s="20"/>
      <c r="L226" s="25"/>
      <c r="M226" s="24"/>
    </row>
    <row r="227" s="2" customFormat="1" customHeight="1" spans="1:14">
      <c r="A227" s="21">
        <v>73</v>
      </c>
      <c r="B227" s="18" t="s">
        <v>534</v>
      </c>
      <c r="C227" s="19" t="s">
        <v>535</v>
      </c>
      <c r="D227" s="17" t="s">
        <v>15</v>
      </c>
      <c r="E227" s="21" t="s">
        <v>536</v>
      </c>
      <c r="F227" s="21">
        <v>3</v>
      </c>
      <c r="G227" s="21">
        <v>65</v>
      </c>
      <c r="H227" s="21">
        <v>25</v>
      </c>
      <c r="I227" s="21">
        <f>G227*H227</f>
        <v>1625</v>
      </c>
      <c r="J227" s="21" t="s">
        <v>17</v>
      </c>
      <c r="K227" s="21">
        <f>I227*3</f>
        <v>4875</v>
      </c>
      <c r="L227" s="26"/>
      <c r="M227" s="24"/>
      <c r="N227" s="3"/>
    </row>
    <row r="228" customHeight="1" spans="1:13">
      <c r="A228" s="14"/>
      <c r="B228" s="18" t="s">
        <v>537</v>
      </c>
      <c r="C228" s="19" t="s">
        <v>538</v>
      </c>
      <c r="D228" s="17" t="s">
        <v>20</v>
      </c>
      <c r="E228" s="14"/>
      <c r="F228" s="14"/>
      <c r="G228" s="14"/>
      <c r="H228" s="14"/>
      <c r="I228" s="14"/>
      <c r="J228" s="14"/>
      <c r="K228" s="14"/>
      <c r="L228" s="23"/>
      <c r="M228" s="24"/>
    </row>
    <row r="229" customHeight="1" spans="1:13">
      <c r="A229" s="20"/>
      <c r="B229" s="18" t="s">
        <v>539</v>
      </c>
      <c r="C229" s="19" t="s">
        <v>540</v>
      </c>
      <c r="D229" s="17" t="s">
        <v>23</v>
      </c>
      <c r="E229" s="20"/>
      <c r="F229" s="20"/>
      <c r="G229" s="20"/>
      <c r="H229" s="20"/>
      <c r="I229" s="20"/>
      <c r="J229" s="20"/>
      <c r="K229" s="20"/>
      <c r="L229" s="25"/>
      <c r="M229" s="24"/>
    </row>
    <row r="230" customHeight="1" spans="1:13">
      <c r="A230" s="21">
        <v>74</v>
      </c>
      <c r="B230" s="18" t="s">
        <v>541</v>
      </c>
      <c r="C230" s="19" t="s">
        <v>542</v>
      </c>
      <c r="D230" s="17" t="s">
        <v>15</v>
      </c>
      <c r="E230" s="21" t="s">
        <v>543</v>
      </c>
      <c r="F230" s="21">
        <v>4</v>
      </c>
      <c r="G230" s="21">
        <v>65</v>
      </c>
      <c r="H230" s="21">
        <v>25</v>
      </c>
      <c r="I230" s="21">
        <f>G230*H230</f>
        <v>1625</v>
      </c>
      <c r="J230" s="21" t="s">
        <v>17</v>
      </c>
      <c r="K230" s="21">
        <f>I230*3</f>
        <v>4875</v>
      </c>
      <c r="L230" s="26"/>
      <c r="M230" s="24"/>
    </row>
    <row r="231" customHeight="1" spans="1:13">
      <c r="A231" s="14"/>
      <c r="B231" s="18" t="s">
        <v>544</v>
      </c>
      <c r="C231" s="19" t="s">
        <v>545</v>
      </c>
      <c r="D231" s="17" t="s">
        <v>20</v>
      </c>
      <c r="E231" s="14"/>
      <c r="F231" s="14"/>
      <c r="G231" s="14"/>
      <c r="H231" s="14"/>
      <c r="I231" s="14"/>
      <c r="J231" s="14"/>
      <c r="K231" s="14"/>
      <c r="L231" s="23"/>
      <c r="M231" s="24"/>
    </row>
    <row r="232" customHeight="1" spans="1:13">
      <c r="A232" s="14"/>
      <c r="B232" s="18" t="s">
        <v>546</v>
      </c>
      <c r="C232" s="19" t="s">
        <v>547</v>
      </c>
      <c r="D232" s="17" t="s">
        <v>23</v>
      </c>
      <c r="E232" s="14"/>
      <c r="F232" s="14"/>
      <c r="G232" s="14"/>
      <c r="H232" s="14"/>
      <c r="I232" s="14"/>
      <c r="J232" s="14"/>
      <c r="K232" s="14"/>
      <c r="L232" s="23"/>
      <c r="M232" s="24"/>
    </row>
    <row r="233" customHeight="1" spans="1:13">
      <c r="A233" s="20"/>
      <c r="B233" s="18" t="s">
        <v>548</v>
      </c>
      <c r="C233" s="19" t="s">
        <v>549</v>
      </c>
      <c r="D233" s="17" t="s">
        <v>23</v>
      </c>
      <c r="E233" s="20"/>
      <c r="F233" s="20"/>
      <c r="G233" s="20"/>
      <c r="H233" s="20"/>
      <c r="I233" s="20"/>
      <c r="J233" s="20"/>
      <c r="K233" s="20"/>
      <c r="L233" s="25"/>
      <c r="M233" s="24"/>
    </row>
    <row r="234" customHeight="1" spans="1:13">
      <c r="A234" s="21">
        <v>75</v>
      </c>
      <c r="B234" s="18" t="s">
        <v>550</v>
      </c>
      <c r="C234" s="19" t="s">
        <v>551</v>
      </c>
      <c r="D234" s="17" t="s">
        <v>15</v>
      </c>
      <c r="E234" s="21" t="s">
        <v>552</v>
      </c>
      <c r="F234" s="21">
        <v>4</v>
      </c>
      <c r="G234" s="21">
        <v>65</v>
      </c>
      <c r="H234" s="21">
        <v>25</v>
      </c>
      <c r="I234" s="21">
        <f>G234*H234</f>
        <v>1625</v>
      </c>
      <c r="J234" s="21" t="s">
        <v>17</v>
      </c>
      <c r="K234" s="21">
        <f>I234*3</f>
        <v>4875</v>
      </c>
      <c r="L234" s="26"/>
      <c r="M234" s="24"/>
    </row>
    <row r="235" customHeight="1" spans="1:13">
      <c r="A235" s="14"/>
      <c r="B235" s="18" t="s">
        <v>553</v>
      </c>
      <c r="C235" s="19" t="s">
        <v>554</v>
      </c>
      <c r="D235" s="17" t="s">
        <v>20</v>
      </c>
      <c r="E235" s="14"/>
      <c r="F235" s="14"/>
      <c r="G235" s="14"/>
      <c r="H235" s="14"/>
      <c r="I235" s="14"/>
      <c r="J235" s="14"/>
      <c r="K235" s="14"/>
      <c r="L235" s="23"/>
      <c r="M235" s="24"/>
    </row>
    <row r="236" customHeight="1" spans="1:13">
      <c r="A236" s="14"/>
      <c r="B236" s="18" t="s">
        <v>555</v>
      </c>
      <c r="C236" s="19" t="s">
        <v>556</v>
      </c>
      <c r="D236" s="17" t="s">
        <v>23</v>
      </c>
      <c r="E236" s="14"/>
      <c r="F236" s="14"/>
      <c r="G236" s="14"/>
      <c r="H236" s="14"/>
      <c r="I236" s="14"/>
      <c r="J236" s="14"/>
      <c r="K236" s="14"/>
      <c r="L236" s="23"/>
      <c r="M236" s="24"/>
    </row>
    <row r="237" customHeight="1" spans="1:13">
      <c r="A237" s="20"/>
      <c r="B237" s="18" t="s">
        <v>557</v>
      </c>
      <c r="C237" s="19" t="s">
        <v>558</v>
      </c>
      <c r="D237" s="17" t="s">
        <v>23</v>
      </c>
      <c r="E237" s="20"/>
      <c r="F237" s="20"/>
      <c r="G237" s="20"/>
      <c r="H237" s="20"/>
      <c r="I237" s="20"/>
      <c r="J237" s="20"/>
      <c r="K237" s="20"/>
      <c r="L237" s="25"/>
      <c r="M237" s="24"/>
    </row>
    <row r="238" customHeight="1" spans="1:13">
      <c r="A238" s="21">
        <v>76</v>
      </c>
      <c r="B238" s="18" t="s">
        <v>559</v>
      </c>
      <c r="C238" s="19" t="s">
        <v>560</v>
      </c>
      <c r="D238" s="17" t="s">
        <v>15</v>
      </c>
      <c r="E238" s="21" t="s">
        <v>561</v>
      </c>
      <c r="F238" s="21">
        <v>4</v>
      </c>
      <c r="G238" s="21">
        <v>65</v>
      </c>
      <c r="H238" s="21">
        <v>25</v>
      </c>
      <c r="I238" s="21">
        <f>G238*H238</f>
        <v>1625</v>
      </c>
      <c r="J238" s="21" t="s">
        <v>17</v>
      </c>
      <c r="K238" s="21">
        <f>I238*3</f>
        <v>4875</v>
      </c>
      <c r="L238" s="26"/>
      <c r="M238" s="24"/>
    </row>
    <row r="239" customHeight="1" spans="1:13">
      <c r="A239" s="14"/>
      <c r="B239" s="18" t="s">
        <v>104</v>
      </c>
      <c r="C239" s="19" t="s">
        <v>562</v>
      </c>
      <c r="D239" s="17" t="s">
        <v>20</v>
      </c>
      <c r="E239" s="14"/>
      <c r="F239" s="14"/>
      <c r="G239" s="14"/>
      <c r="H239" s="14"/>
      <c r="I239" s="14"/>
      <c r="J239" s="14"/>
      <c r="K239" s="14"/>
      <c r="L239" s="23"/>
      <c r="M239" s="24"/>
    </row>
    <row r="240" customHeight="1" spans="1:13">
      <c r="A240" s="14"/>
      <c r="B240" s="18" t="s">
        <v>563</v>
      </c>
      <c r="C240" s="19" t="s">
        <v>564</v>
      </c>
      <c r="D240" s="17" t="s">
        <v>23</v>
      </c>
      <c r="E240" s="14"/>
      <c r="F240" s="14"/>
      <c r="G240" s="14"/>
      <c r="H240" s="14"/>
      <c r="I240" s="14"/>
      <c r="J240" s="14"/>
      <c r="K240" s="14"/>
      <c r="L240" s="23"/>
      <c r="M240" s="24"/>
    </row>
    <row r="241" customHeight="1" spans="1:13">
      <c r="A241" s="20"/>
      <c r="B241" s="18" t="s">
        <v>565</v>
      </c>
      <c r="C241" s="19" t="s">
        <v>566</v>
      </c>
      <c r="D241" s="17" t="s">
        <v>23</v>
      </c>
      <c r="E241" s="20"/>
      <c r="F241" s="20"/>
      <c r="G241" s="20"/>
      <c r="H241" s="20"/>
      <c r="I241" s="20"/>
      <c r="J241" s="20"/>
      <c r="K241" s="20"/>
      <c r="L241" s="25"/>
      <c r="M241" s="24"/>
    </row>
    <row r="242" customHeight="1" spans="1:13">
      <c r="A242" s="21">
        <v>77</v>
      </c>
      <c r="B242" s="18" t="s">
        <v>567</v>
      </c>
      <c r="C242" s="19" t="s">
        <v>568</v>
      </c>
      <c r="D242" s="17" t="s">
        <v>15</v>
      </c>
      <c r="E242" s="21" t="s">
        <v>569</v>
      </c>
      <c r="F242" s="21">
        <v>3</v>
      </c>
      <c r="G242" s="21">
        <v>65</v>
      </c>
      <c r="H242" s="21">
        <v>25</v>
      </c>
      <c r="I242" s="21">
        <f>G242*H242</f>
        <v>1625</v>
      </c>
      <c r="J242" s="21" t="s">
        <v>17</v>
      </c>
      <c r="K242" s="21">
        <f>I242*3</f>
        <v>4875</v>
      </c>
      <c r="L242" s="26"/>
      <c r="M242" s="24"/>
    </row>
    <row r="243" customHeight="1" spans="1:13">
      <c r="A243" s="14"/>
      <c r="B243" s="18" t="s">
        <v>570</v>
      </c>
      <c r="C243" s="19" t="s">
        <v>571</v>
      </c>
      <c r="D243" s="17" t="s">
        <v>20</v>
      </c>
      <c r="E243" s="14"/>
      <c r="F243" s="14"/>
      <c r="G243" s="14"/>
      <c r="H243" s="14"/>
      <c r="I243" s="14"/>
      <c r="J243" s="14"/>
      <c r="K243" s="14"/>
      <c r="L243" s="23"/>
      <c r="M243" s="24"/>
    </row>
    <row r="244" customHeight="1" spans="1:13">
      <c r="A244" s="14"/>
      <c r="B244" s="18" t="s">
        <v>572</v>
      </c>
      <c r="C244" s="19" t="s">
        <v>573</v>
      </c>
      <c r="D244" s="17" t="s">
        <v>23</v>
      </c>
      <c r="E244" s="14"/>
      <c r="F244" s="14"/>
      <c r="G244" s="14"/>
      <c r="H244" s="14"/>
      <c r="I244" s="14"/>
      <c r="J244" s="14"/>
      <c r="K244" s="14"/>
      <c r="L244" s="23"/>
      <c r="M244" s="24"/>
    </row>
    <row r="245" customHeight="1" spans="1:13">
      <c r="A245" s="20"/>
      <c r="B245" s="18" t="s">
        <v>574</v>
      </c>
      <c r="C245" s="19" t="s">
        <v>575</v>
      </c>
      <c r="D245" s="17" t="s">
        <v>23</v>
      </c>
      <c r="E245" s="20"/>
      <c r="F245" s="20"/>
      <c r="G245" s="20"/>
      <c r="H245" s="20"/>
      <c r="I245" s="20"/>
      <c r="J245" s="20"/>
      <c r="K245" s="20"/>
      <c r="L245" s="25"/>
      <c r="M245" s="24"/>
    </row>
    <row r="246" s="2" customFormat="1" customHeight="1" spans="1:14">
      <c r="A246" s="21">
        <v>78</v>
      </c>
      <c r="B246" s="18" t="s">
        <v>576</v>
      </c>
      <c r="C246" s="19" t="s">
        <v>577</v>
      </c>
      <c r="D246" s="17" t="s">
        <v>15</v>
      </c>
      <c r="E246" s="21" t="s">
        <v>578</v>
      </c>
      <c r="F246" s="21">
        <v>4</v>
      </c>
      <c r="G246" s="21">
        <v>65</v>
      </c>
      <c r="H246" s="21">
        <v>25</v>
      </c>
      <c r="I246" s="21">
        <f>G246*H246</f>
        <v>1625</v>
      </c>
      <c r="J246" s="21" t="s">
        <v>17</v>
      </c>
      <c r="K246" s="21">
        <f>I246*3</f>
        <v>4875</v>
      </c>
      <c r="L246" s="26"/>
      <c r="M246" s="24"/>
      <c r="N246" s="3"/>
    </row>
    <row r="247" customHeight="1" spans="1:13">
      <c r="A247" s="14"/>
      <c r="B247" s="18" t="s">
        <v>579</v>
      </c>
      <c r="C247" s="19" t="s">
        <v>580</v>
      </c>
      <c r="D247" s="17" t="s">
        <v>20</v>
      </c>
      <c r="E247" s="14"/>
      <c r="F247" s="14"/>
      <c r="G247" s="14"/>
      <c r="H247" s="14"/>
      <c r="I247" s="14"/>
      <c r="J247" s="14"/>
      <c r="K247" s="14"/>
      <c r="L247" s="23"/>
      <c r="M247" s="24"/>
    </row>
    <row r="248" customHeight="1" spans="1:13">
      <c r="A248" s="14"/>
      <c r="B248" s="18" t="s">
        <v>581</v>
      </c>
      <c r="C248" s="19" t="s">
        <v>582</v>
      </c>
      <c r="D248" s="17" t="s">
        <v>23</v>
      </c>
      <c r="E248" s="14"/>
      <c r="F248" s="14"/>
      <c r="G248" s="14"/>
      <c r="H248" s="14"/>
      <c r="I248" s="14"/>
      <c r="J248" s="14"/>
      <c r="K248" s="14"/>
      <c r="L248" s="23"/>
      <c r="M248" s="24"/>
    </row>
    <row r="249" customHeight="1" spans="1:13">
      <c r="A249" s="20"/>
      <c r="B249" s="18" t="s">
        <v>583</v>
      </c>
      <c r="C249" s="19" t="s">
        <v>584</v>
      </c>
      <c r="D249" s="17" t="s">
        <v>23</v>
      </c>
      <c r="E249" s="20"/>
      <c r="F249" s="20"/>
      <c r="G249" s="20"/>
      <c r="H249" s="20"/>
      <c r="I249" s="20"/>
      <c r="J249" s="20"/>
      <c r="K249" s="20"/>
      <c r="L249" s="25"/>
      <c r="M249" s="24"/>
    </row>
    <row r="250" customHeight="1" spans="1:13">
      <c r="A250" s="21">
        <v>79</v>
      </c>
      <c r="B250" s="18" t="s">
        <v>585</v>
      </c>
      <c r="C250" s="19" t="s">
        <v>586</v>
      </c>
      <c r="D250" s="17" t="s">
        <v>15</v>
      </c>
      <c r="E250" s="21" t="s">
        <v>587</v>
      </c>
      <c r="F250" s="21">
        <v>4</v>
      </c>
      <c r="G250" s="21">
        <v>65</v>
      </c>
      <c r="H250" s="21">
        <v>25</v>
      </c>
      <c r="I250" s="21">
        <f t="shared" ref="I250:I255" si="8">G250*H250</f>
        <v>1625</v>
      </c>
      <c r="J250" s="21" t="s">
        <v>17</v>
      </c>
      <c r="K250" s="21">
        <f>I250*3</f>
        <v>4875</v>
      </c>
      <c r="L250" s="26"/>
      <c r="M250" s="24"/>
    </row>
    <row r="251" customHeight="1" spans="1:13">
      <c r="A251" s="14"/>
      <c r="B251" s="18" t="s">
        <v>588</v>
      </c>
      <c r="C251" s="19" t="s">
        <v>589</v>
      </c>
      <c r="D251" s="17" t="s">
        <v>20</v>
      </c>
      <c r="E251" s="14"/>
      <c r="F251" s="14"/>
      <c r="G251" s="14"/>
      <c r="H251" s="14"/>
      <c r="I251" s="14"/>
      <c r="J251" s="14"/>
      <c r="K251" s="14"/>
      <c r="L251" s="23"/>
      <c r="M251" s="24"/>
    </row>
    <row r="252" customHeight="1" spans="1:13">
      <c r="A252" s="14"/>
      <c r="B252" s="18" t="s">
        <v>590</v>
      </c>
      <c r="C252" s="19" t="s">
        <v>591</v>
      </c>
      <c r="D252" s="17" t="s">
        <v>23</v>
      </c>
      <c r="E252" s="14"/>
      <c r="F252" s="14"/>
      <c r="G252" s="14"/>
      <c r="H252" s="14"/>
      <c r="I252" s="14"/>
      <c r="J252" s="14"/>
      <c r="K252" s="14"/>
      <c r="L252" s="23"/>
      <c r="M252" s="24"/>
    </row>
    <row r="253" customHeight="1" spans="1:13">
      <c r="A253" s="20"/>
      <c r="B253" s="18" t="s">
        <v>592</v>
      </c>
      <c r="C253" s="19" t="s">
        <v>399</v>
      </c>
      <c r="D253" s="17" t="s">
        <v>23</v>
      </c>
      <c r="E253" s="20"/>
      <c r="F253" s="20"/>
      <c r="G253" s="20"/>
      <c r="H253" s="20"/>
      <c r="I253" s="20"/>
      <c r="J253" s="20"/>
      <c r="K253" s="20"/>
      <c r="L253" s="25"/>
      <c r="M253" s="24"/>
    </row>
    <row r="254" customHeight="1" spans="1:13">
      <c r="A254" s="22">
        <v>80</v>
      </c>
      <c r="B254" s="18" t="s">
        <v>593</v>
      </c>
      <c r="C254" s="19" t="s">
        <v>594</v>
      </c>
      <c r="D254" s="17" t="s">
        <v>15</v>
      </c>
      <c r="E254" s="22" t="s">
        <v>595</v>
      </c>
      <c r="F254" s="22">
        <v>1</v>
      </c>
      <c r="G254" s="22">
        <v>35</v>
      </c>
      <c r="H254" s="22">
        <v>25</v>
      </c>
      <c r="I254" s="22">
        <f t="shared" si="8"/>
        <v>875</v>
      </c>
      <c r="J254" s="22" t="s">
        <v>17</v>
      </c>
      <c r="K254" s="22">
        <f>I254*3</f>
        <v>2625</v>
      </c>
      <c r="L254" s="10"/>
      <c r="M254" s="24"/>
    </row>
    <row r="255" customHeight="1" spans="1:13">
      <c r="A255" s="21">
        <v>81</v>
      </c>
      <c r="B255" s="18" t="s">
        <v>343</v>
      </c>
      <c r="C255" s="19" t="s">
        <v>596</v>
      </c>
      <c r="D255" s="17" t="s">
        <v>15</v>
      </c>
      <c r="E255" s="21" t="s">
        <v>597</v>
      </c>
      <c r="F255" s="21">
        <v>3</v>
      </c>
      <c r="G255" s="21">
        <v>65</v>
      </c>
      <c r="H255" s="21">
        <v>25</v>
      </c>
      <c r="I255" s="21">
        <f t="shared" si="8"/>
        <v>1625</v>
      </c>
      <c r="J255" s="21" t="s">
        <v>17</v>
      </c>
      <c r="K255" s="21">
        <f>I255*3</f>
        <v>4875</v>
      </c>
      <c r="L255" s="26"/>
      <c r="M255" s="24"/>
    </row>
    <row r="256" customHeight="1" spans="1:13">
      <c r="A256" s="14"/>
      <c r="B256" s="18" t="s">
        <v>47</v>
      </c>
      <c r="C256" s="19" t="s">
        <v>598</v>
      </c>
      <c r="D256" s="17" t="s">
        <v>20</v>
      </c>
      <c r="E256" s="14"/>
      <c r="F256" s="14"/>
      <c r="G256" s="14"/>
      <c r="H256" s="14"/>
      <c r="I256" s="14"/>
      <c r="J256" s="14"/>
      <c r="K256" s="14"/>
      <c r="L256" s="23"/>
      <c r="M256" s="24"/>
    </row>
    <row r="257" customHeight="1" spans="1:13">
      <c r="A257" s="20"/>
      <c r="B257" s="18" t="s">
        <v>599</v>
      </c>
      <c r="C257" s="19" t="s">
        <v>600</v>
      </c>
      <c r="D257" s="17" t="s">
        <v>23</v>
      </c>
      <c r="E257" s="20"/>
      <c r="F257" s="20"/>
      <c r="G257" s="20"/>
      <c r="H257" s="20"/>
      <c r="I257" s="20"/>
      <c r="J257" s="20"/>
      <c r="K257" s="20"/>
      <c r="L257" s="25"/>
      <c r="M257" s="24"/>
    </row>
    <row r="258" customHeight="1" spans="1:13">
      <c r="A258" s="21">
        <v>82</v>
      </c>
      <c r="B258" s="18" t="s">
        <v>601</v>
      </c>
      <c r="C258" s="19" t="s">
        <v>602</v>
      </c>
      <c r="D258" s="17" t="s">
        <v>15</v>
      </c>
      <c r="E258" s="21" t="s">
        <v>603</v>
      </c>
      <c r="F258" s="21">
        <v>4</v>
      </c>
      <c r="G258" s="21">
        <v>65</v>
      </c>
      <c r="H258" s="21">
        <v>25</v>
      </c>
      <c r="I258" s="21">
        <f>G258*H258</f>
        <v>1625</v>
      </c>
      <c r="J258" s="21" t="s">
        <v>17</v>
      </c>
      <c r="K258" s="21">
        <f>I258*3</f>
        <v>4875</v>
      </c>
      <c r="L258" s="26"/>
      <c r="M258" s="24"/>
    </row>
    <row r="259" customHeight="1" spans="1:13">
      <c r="A259" s="14"/>
      <c r="B259" s="18" t="s">
        <v>604</v>
      </c>
      <c r="C259" s="19" t="s">
        <v>605</v>
      </c>
      <c r="D259" s="17" t="s">
        <v>20</v>
      </c>
      <c r="E259" s="14"/>
      <c r="F259" s="14"/>
      <c r="G259" s="14"/>
      <c r="H259" s="14"/>
      <c r="I259" s="14"/>
      <c r="J259" s="14"/>
      <c r="K259" s="14"/>
      <c r="L259" s="23"/>
      <c r="M259" s="24"/>
    </row>
    <row r="260" customHeight="1" spans="1:13">
      <c r="A260" s="14"/>
      <c r="B260" s="18" t="s">
        <v>606</v>
      </c>
      <c r="C260" s="19" t="s">
        <v>607</v>
      </c>
      <c r="D260" s="17" t="s">
        <v>23</v>
      </c>
      <c r="E260" s="14"/>
      <c r="F260" s="14"/>
      <c r="G260" s="14"/>
      <c r="H260" s="14"/>
      <c r="I260" s="14"/>
      <c r="J260" s="14"/>
      <c r="K260" s="14"/>
      <c r="L260" s="23"/>
      <c r="M260" s="24"/>
    </row>
    <row r="261" customHeight="1" spans="1:13">
      <c r="A261" s="20"/>
      <c r="B261" s="18" t="s">
        <v>606</v>
      </c>
      <c r="C261" s="19" t="s">
        <v>608</v>
      </c>
      <c r="D261" s="17" t="s">
        <v>23</v>
      </c>
      <c r="E261" s="20"/>
      <c r="F261" s="20"/>
      <c r="G261" s="20"/>
      <c r="H261" s="20"/>
      <c r="I261" s="20"/>
      <c r="J261" s="20"/>
      <c r="K261" s="20"/>
      <c r="L261" s="25"/>
      <c r="M261" s="24"/>
    </row>
    <row r="262" customHeight="1" spans="1:13">
      <c r="A262" s="21">
        <v>83</v>
      </c>
      <c r="B262" s="18" t="s">
        <v>609</v>
      </c>
      <c r="C262" s="19" t="s">
        <v>610</v>
      </c>
      <c r="D262" s="17" t="s">
        <v>15</v>
      </c>
      <c r="E262" s="21" t="s">
        <v>611</v>
      </c>
      <c r="F262" s="21">
        <v>3</v>
      </c>
      <c r="G262" s="21">
        <v>65</v>
      </c>
      <c r="H262" s="21">
        <v>25</v>
      </c>
      <c r="I262" s="21">
        <f>G262*H262</f>
        <v>1625</v>
      </c>
      <c r="J262" s="21" t="s">
        <v>17</v>
      </c>
      <c r="K262" s="21">
        <f>I262*3</f>
        <v>4875</v>
      </c>
      <c r="L262" s="26"/>
      <c r="M262" s="24"/>
    </row>
    <row r="263" customHeight="1" spans="1:13">
      <c r="A263" s="14"/>
      <c r="B263" s="18" t="s">
        <v>612</v>
      </c>
      <c r="C263" s="19" t="s">
        <v>613</v>
      </c>
      <c r="D263" s="17" t="s">
        <v>20</v>
      </c>
      <c r="E263" s="14"/>
      <c r="F263" s="14"/>
      <c r="G263" s="14"/>
      <c r="H263" s="14"/>
      <c r="I263" s="14"/>
      <c r="J263" s="14"/>
      <c r="K263" s="14"/>
      <c r="L263" s="23"/>
      <c r="M263" s="24"/>
    </row>
    <row r="264" customHeight="1" spans="1:13">
      <c r="A264" s="20"/>
      <c r="B264" s="18" t="s">
        <v>614</v>
      </c>
      <c r="C264" s="19" t="s">
        <v>615</v>
      </c>
      <c r="D264" s="17" t="s">
        <v>23</v>
      </c>
      <c r="E264" s="20"/>
      <c r="F264" s="20"/>
      <c r="G264" s="20"/>
      <c r="H264" s="20"/>
      <c r="I264" s="20"/>
      <c r="J264" s="20"/>
      <c r="K264" s="20"/>
      <c r="L264" s="25"/>
      <c r="M264" s="24"/>
    </row>
    <row r="265" customHeight="1" spans="1:13">
      <c r="A265" s="21">
        <v>84</v>
      </c>
      <c r="B265" s="18" t="s">
        <v>616</v>
      </c>
      <c r="C265" s="19" t="s">
        <v>617</v>
      </c>
      <c r="D265" s="17" t="s">
        <v>15</v>
      </c>
      <c r="E265" s="21" t="s">
        <v>618</v>
      </c>
      <c r="F265" s="21">
        <v>4</v>
      </c>
      <c r="G265" s="21">
        <v>65</v>
      </c>
      <c r="H265" s="21">
        <v>25</v>
      </c>
      <c r="I265" s="21">
        <f>G265*H265</f>
        <v>1625</v>
      </c>
      <c r="J265" s="21" t="s">
        <v>17</v>
      </c>
      <c r="K265" s="21">
        <f>I265*3</f>
        <v>4875</v>
      </c>
      <c r="L265" s="26"/>
      <c r="M265" s="24"/>
    </row>
    <row r="266" customHeight="1" spans="1:13">
      <c r="A266" s="14"/>
      <c r="B266" s="18" t="s">
        <v>619</v>
      </c>
      <c r="C266" s="19" t="s">
        <v>620</v>
      </c>
      <c r="D266" s="17" t="s">
        <v>20</v>
      </c>
      <c r="E266" s="14"/>
      <c r="F266" s="14"/>
      <c r="G266" s="14"/>
      <c r="H266" s="14"/>
      <c r="I266" s="14"/>
      <c r="J266" s="14"/>
      <c r="K266" s="14"/>
      <c r="L266" s="23"/>
      <c r="M266" s="24"/>
    </row>
    <row r="267" customHeight="1" spans="1:13">
      <c r="A267" s="14"/>
      <c r="B267" s="18" t="s">
        <v>621</v>
      </c>
      <c r="C267" s="19" t="s">
        <v>622</v>
      </c>
      <c r="D267" s="17" t="s">
        <v>23</v>
      </c>
      <c r="E267" s="14"/>
      <c r="F267" s="14"/>
      <c r="G267" s="14"/>
      <c r="H267" s="14"/>
      <c r="I267" s="14"/>
      <c r="J267" s="14"/>
      <c r="K267" s="14"/>
      <c r="L267" s="23"/>
      <c r="M267" s="24"/>
    </row>
    <row r="268" customHeight="1" spans="1:13">
      <c r="A268" s="20"/>
      <c r="B268" s="18" t="s">
        <v>623</v>
      </c>
      <c r="C268" s="19" t="s">
        <v>624</v>
      </c>
      <c r="D268" s="17" t="s">
        <v>23</v>
      </c>
      <c r="E268" s="20"/>
      <c r="F268" s="20"/>
      <c r="G268" s="20"/>
      <c r="H268" s="20"/>
      <c r="I268" s="20"/>
      <c r="J268" s="20"/>
      <c r="K268" s="20"/>
      <c r="L268" s="25"/>
      <c r="M268" s="24"/>
    </row>
    <row r="269" customHeight="1" spans="1:13">
      <c r="A269" s="21">
        <v>85</v>
      </c>
      <c r="B269" s="18" t="s">
        <v>625</v>
      </c>
      <c r="C269" s="19" t="s">
        <v>626</v>
      </c>
      <c r="D269" s="17" t="s">
        <v>15</v>
      </c>
      <c r="E269" s="21" t="s">
        <v>627</v>
      </c>
      <c r="F269" s="21">
        <v>4</v>
      </c>
      <c r="G269" s="21">
        <v>65</v>
      </c>
      <c r="H269" s="21">
        <v>25</v>
      </c>
      <c r="I269" s="21">
        <f>G269*H269</f>
        <v>1625</v>
      </c>
      <c r="J269" s="21" t="s">
        <v>17</v>
      </c>
      <c r="K269" s="21">
        <f>I269*3</f>
        <v>4875</v>
      </c>
      <c r="L269" s="26"/>
      <c r="M269" s="24"/>
    </row>
    <row r="270" customHeight="1" spans="1:13">
      <c r="A270" s="14"/>
      <c r="B270" s="18" t="s">
        <v>628</v>
      </c>
      <c r="C270" s="19" t="s">
        <v>629</v>
      </c>
      <c r="D270" s="17" t="s">
        <v>20</v>
      </c>
      <c r="E270" s="14"/>
      <c r="F270" s="14"/>
      <c r="G270" s="14"/>
      <c r="H270" s="14"/>
      <c r="I270" s="14"/>
      <c r="J270" s="14"/>
      <c r="K270" s="14"/>
      <c r="L270" s="23"/>
      <c r="M270" s="24"/>
    </row>
    <row r="271" customHeight="1" spans="1:13">
      <c r="A271" s="14"/>
      <c r="B271" s="18" t="s">
        <v>630</v>
      </c>
      <c r="C271" s="19" t="s">
        <v>631</v>
      </c>
      <c r="D271" s="17" t="s">
        <v>23</v>
      </c>
      <c r="E271" s="14"/>
      <c r="F271" s="14"/>
      <c r="G271" s="14"/>
      <c r="H271" s="14"/>
      <c r="I271" s="14"/>
      <c r="J271" s="14"/>
      <c r="K271" s="14"/>
      <c r="L271" s="23"/>
      <c r="M271" s="24"/>
    </row>
    <row r="272" customHeight="1" spans="1:13">
      <c r="A272" s="20"/>
      <c r="B272" s="18" t="s">
        <v>632</v>
      </c>
      <c r="C272" s="19" t="s">
        <v>633</v>
      </c>
      <c r="D272" s="17" t="s">
        <v>23</v>
      </c>
      <c r="E272" s="20"/>
      <c r="F272" s="20"/>
      <c r="G272" s="20"/>
      <c r="H272" s="20"/>
      <c r="I272" s="20"/>
      <c r="J272" s="20"/>
      <c r="K272" s="20"/>
      <c r="L272" s="25"/>
      <c r="M272" s="24"/>
    </row>
    <row r="273" customHeight="1" spans="1:13">
      <c r="A273" s="21">
        <v>86</v>
      </c>
      <c r="B273" s="18" t="s">
        <v>634</v>
      </c>
      <c r="C273" s="19" t="s">
        <v>635</v>
      </c>
      <c r="D273" s="17" t="s">
        <v>15</v>
      </c>
      <c r="E273" s="21" t="s">
        <v>636</v>
      </c>
      <c r="F273" s="21">
        <v>2</v>
      </c>
      <c r="G273" s="21">
        <v>65</v>
      </c>
      <c r="H273" s="21">
        <v>25</v>
      </c>
      <c r="I273" s="21">
        <f t="shared" ref="I273:I278" si="9">G273*H273</f>
        <v>1625</v>
      </c>
      <c r="J273" s="21" t="s">
        <v>17</v>
      </c>
      <c r="K273" s="21">
        <f t="shared" ref="K273:K278" si="10">I273*3</f>
        <v>4875</v>
      </c>
      <c r="L273" s="26"/>
      <c r="M273" s="24"/>
    </row>
    <row r="274" customHeight="1" spans="1:13">
      <c r="A274" s="20"/>
      <c r="B274" s="18" t="s">
        <v>637</v>
      </c>
      <c r="C274" s="19" t="s">
        <v>638</v>
      </c>
      <c r="D274" s="17" t="s">
        <v>20</v>
      </c>
      <c r="E274" s="20"/>
      <c r="F274" s="20"/>
      <c r="G274" s="20"/>
      <c r="H274" s="20"/>
      <c r="I274" s="20"/>
      <c r="J274" s="20"/>
      <c r="K274" s="20"/>
      <c r="L274" s="25"/>
      <c r="M274" s="24"/>
    </row>
    <row r="275" customHeight="1" spans="1:13">
      <c r="A275" s="21">
        <v>87</v>
      </c>
      <c r="B275" s="18" t="s">
        <v>639</v>
      </c>
      <c r="C275" s="19" t="s">
        <v>640</v>
      </c>
      <c r="D275" s="17" t="s">
        <v>15</v>
      </c>
      <c r="E275" s="21" t="s">
        <v>641</v>
      </c>
      <c r="F275" s="21">
        <v>3</v>
      </c>
      <c r="G275" s="21">
        <v>65</v>
      </c>
      <c r="H275" s="21">
        <v>25</v>
      </c>
      <c r="I275" s="21">
        <f t="shared" si="9"/>
        <v>1625</v>
      </c>
      <c r="J275" s="21" t="s">
        <v>17</v>
      </c>
      <c r="K275" s="21">
        <f t="shared" si="10"/>
        <v>4875</v>
      </c>
      <c r="L275" s="26"/>
      <c r="M275" s="24"/>
    </row>
    <row r="276" customHeight="1" spans="1:13">
      <c r="A276" s="14"/>
      <c r="B276" s="18" t="s">
        <v>642</v>
      </c>
      <c r="C276" s="19" t="s">
        <v>643</v>
      </c>
      <c r="D276" s="17" t="s">
        <v>20</v>
      </c>
      <c r="E276" s="14"/>
      <c r="F276" s="14"/>
      <c r="G276" s="14"/>
      <c r="H276" s="14"/>
      <c r="I276" s="14"/>
      <c r="J276" s="14"/>
      <c r="K276" s="14"/>
      <c r="L276" s="23"/>
      <c r="M276" s="24"/>
    </row>
    <row r="277" customHeight="1" spans="1:13">
      <c r="A277" s="20"/>
      <c r="B277" s="18" t="s">
        <v>644</v>
      </c>
      <c r="C277" s="19" t="s">
        <v>645</v>
      </c>
      <c r="D277" s="17" t="s">
        <v>23</v>
      </c>
      <c r="E277" s="20"/>
      <c r="F277" s="20"/>
      <c r="G277" s="20"/>
      <c r="H277" s="20"/>
      <c r="I277" s="20"/>
      <c r="J277" s="20"/>
      <c r="K277" s="20"/>
      <c r="L277" s="25"/>
      <c r="M277" s="24"/>
    </row>
    <row r="278" customHeight="1" spans="1:13">
      <c r="A278" s="21">
        <v>88</v>
      </c>
      <c r="B278" s="18" t="s">
        <v>646</v>
      </c>
      <c r="C278" s="19" t="s">
        <v>647</v>
      </c>
      <c r="D278" s="17" t="s">
        <v>15</v>
      </c>
      <c r="E278" s="21" t="s">
        <v>648</v>
      </c>
      <c r="F278" s="21">
        <v>2</v>
      </c>
      <c r="G278" s="21">
        <v>65</v>
      </c>
      <c r="H278" s="21">
        <v>25</v>
      </c>
      <c r="I278" s="21">
        <f t="shared" si="9"/>
        <v>1625</v>
      </c>
      <c r="J278" s="21" t="s">
        <v>17</v>
      </c>
      <c r="K278" s="21">
        <f t="shared" si="10"/>
        <v>4875</v>
      </c>
      <c r="L278" s="26"/>
      <c r="M278" s="24"/>
    </row>
    <row r="279" customHeight="1" spans="1:13">
      <c r="A279" s="20"/>
      <c r="B279" s="18" t="s">
        <v>649</v>
      </c>
      <c r="C279" s="19" t="s">
        <v>650</v>
      </c>
      <c r="D279" s="17" t="s">
        <v>20</v>
      </c>
      <c r="E279" s="20"/>
      <c r="F279" s="20"/>
      <c r="G279" s="20"/>
      <c r="H279" s="20"/>
      <c r="I279" s="20"/>
      <c r="J279" s="20"/>
      <c r="K279" s="20"/>
      <c r="L279" s="25"/>
      <c r="M279" s="24"/>
    </row>
    <row r="280" customHeight="1" spans="1:13">
      <c r="A280" s="21">
        <v>89</v>
      </c>
      <c r="B280" s="18" t="s">
        <v>651</v>
      </c>
      <c r="C280" s="19" t="s">
        <v>652</v>
      </c>
      <c r="D280" s="17" t="s">
        <v>15</v>
      </c>
      <c r="E280" s="21" t="s">
        <v>653</v>
      </c>
      <c r="F280" s="21">
        <v>4</v>
      </c>
      <c r="G280" s="21">
        <v>65</v>
      </c>
      <c r="H280" s="21">
        <v>25</v>
      </c>
      <c r="I280" s="21">
        <f>G280*H280</f>
        <v>1625</v>
      </c>
      <c r="J280" s="21" t="s">
        <v>17</v>
      </c>
      <c r="K280" s="21">
        <f>I280*3</f>
        <v>4875</v>
      </c>
      <c r="L280" s="26"/>
      <c r="M280" s="24"/>
    </row>
    <row r="281" customHeight="1" spans="1:13">
      <c r="A281" s="14"/>
      <c r="B281" s="18" t="s">
        <v>654</v>
      </c>
      <c r="C281" s="19" t="s">
        <v>655</v>
      </c>
      <c r="D281" s="17" t="s">
        <v>20</v>
      </c>
      <c r="E281" s="14"/>
      <c r="F281" s="14"/>
      <c r="G281" s="14"/>
      <c r="H281" s="14"/>
      <c r="I281" s="14"/>
      <c r="J281" s="14"/>
      <c r="K281" s="14"/>
      <c r="L281" s="23"/>
      <c r="M281" s="24"/>
    </row>
    <row r="282" customHeight="1" spans="1:13">
      <c r="A282" s="14"/>
      <c r="B282" s="18" t="s">
        <v>656</v>
      </c>
      <c r="C282" s="19" t="s">
        <v>657</v>
      </c>
      <c r="D282" s="17" t="s">
        <v>23</v>
      </c>
      <c r="E282" s="14"/>
      <c r="F282" s="14"/>
      <c r="G282" s="14"/>
      <c r="H282" s="14"/>
      <c r="I282" s="14"/>
      <c r="J282" s="14"/>
      <c r="K282" s="14"/>
      <c r="L282" s="23"/>
      <c r="M282" s="24"/>
    </row>
    <row r="283" customHeight="1" spans="1:13">
      <c r="A283" s="20"/>
      <c r="B283" s="18" t="s">
        <v>658</v>
      </c>
      <c r="C283" s="19" t="s">
        <v>659</v>
      </c>
      <c r="D283" s="17" t="s">
        <v>23</v>
      </c>
      <c r="E283" s="20"/>
      <c r="F283" s="20"/>
      <c r="G283" s="20"/>
      <c r="H283" s="20"/>
      <c r="I283" s="20"/>
      <c r="J283" s="20"/>
      <c r="K283" s="20"/>
      <c r="L283" s="25"/>
      <c r="M283" s="24"/>
    </row>
    <row r="284" s="3" customFormat="1" customHeight="1" spans="1:13">
      <c r="A284" s="21">
        <v>90</v>
      </c>
      <c r="B284" s="18" t="s">
        <v>660</v>
      </c>
      <c r="C284" s="19" t="s">
        <v>661</v>
      </c>
      <c r="D284" s="17" t="s">
        <v>15</v>
      </c>
      <c r="E284" s="21" t="s">
        <v>662</v>
      </c>
      <c r="F284" s="21">
        <v>4</v>
      </c>
      <c r="G284" s="21">
        <v>65</v>
      </c>
      <c r="H284" s="21">
        <v>25</v>
      </c>
      <c r="I284" s="21">
        <f>G284*H284</f>
        <v>1625</v>
      </c>
      <c r="J284" s="21" t="s">
        <v>17</v>
      </c>
      <c r="K284" s="21">
        <f>I284*3</f>
        <v>4875</v>
      </c>
      <c r="L284" s="26"/>
      <c r="M284" s="24"/>
    </row>
    <row r="285" customHeight="1" spans="1:13">
      <c r="A285" s="14"/>
      <c r="B285" s="18" t="s">
        <v>663</v>
      </c>
      <c r="C285" s="19" t="s">
        <v>664</v>
      </c>
      <c r="D285" s="17" t="s">
        <v>20</v>
      </c>
      <c r="E285" s="14"/>
      <c r="F285" s="14"/>
      <c r="G285" s="14"/>
      <c r="H285" s="14"/>
      <c r="I285" s="14"/>
      <c r="J285" s="14"/>
      <c r="K285" s="14"/>
      <c r="L285" s="23"/>
      <c r="M285" s="24"/>
    </row>
    <row r="286" customHeight="1" spans="1:13">
      <c r="A286" s="14"/>
      <c r="B286" s="18" t="s">
        <v>665</v>
      </c>
      <c r="C286" s="19" t="s">
        <v>666</v>
      </c>
      <c r="D286" s="17" t="s">
        <v>23</v>
      </c>
      <c r="E286" s="14"/>
      <c r="F286" s="14"/>
      <c r="G286" s="14"/>
      <c r="H286" s="14"/>
      <c r="I286" s="14"/>
      <c r="J286" s="14"/>
      <c r="K286" s="14"/>
      <c r="L286" s="23"/>
      <c r="M286" s="24"/>
    </row>
    <row r="287" customHeight="1" spans="1:13">
      <c r="A287" s="20"/>
      <c r="B287" s="18" t="s">
        <v>667</v>
      </c>
      <c r="C287" s="19" t="s">
        <v>668</v>
      </c>
      <c r="D287" s="17" t="s">
        <v>23</v>
      </c>
      <c r="E287" s="20"/>
      <c r="F287" s="20"/>
      <c r="G287" s="20"/>
      <c r="H287" s="20"/>
      <c r="I287" s="20"/>
      <c r="J287" s="20"/>
      <c r="K287" s="20"/>
      <c r="L287" s="25"/>
      <c r="M287" s="24"/>
    </row>
    <row r="288" customHeight="1" spans="1:13">
      <c r="A288" s="21">
        <v>91</v>
      </c>
      <c r="B288" s="18" t="s">
        <v>669</v>
      </c>
      <c r="C288" s="19" t="s">
        <v>670</v>
      </c>
      <c r="D288" s="17" t="s">
        <v>15</v>
      </c>
      <c r="E288" s="21" t="s">
        <v>671</v>
      </c>
      <c r="F288" s="21">
        <v>4</v>
      </c>
      <c r="G288" s="21">
        <v>65</v>
      </c>
      <c r="H288" s="21">
        <v>25</v>
      </c>
      <c r="I288" s="21">
        <f>G288*H288</f>
        <v>1625</v>
      </c>
      <c r="J288" s="21" t="s">
        <v>17</v>
      </c>
      <c r="K288" s="21">
        <f>I288*3</f>
        <v>4875</v>
      </c>
      <c r="L288" s="26"/>
      <c r="M288" s="24"/>
    </row>
    <row r="289" customHeight="1" spans="1:13">
      <c r="A289" s="14"/>
      <c r="B289" s="18" t="s">
        <v>672</v>
      </c>
      <c r="C289" s="19" t="s">
        <v>673</v>
      </c>
      <c r="D289" s="17" t="s">
        <v>20</v>
      </c>
      <c r="E289" s="14"/>
      <c r="F289" s="14"/>
      <c r="G289" s="14"/>
      <c r="H289" s="14"/>
      <c r="I289" s="14"/>
      <c r="J289" s="14"/>
      <c r="K289" s="14"/>
      <c r="L289" s="23"/>
      <c r="M289" s="24"/>
    </row>
    <row r="290" customHeight="1" spans="1:13">
      <c r="A290" s="14"/>
      <c r="B290" s="18" t="s">
        <v>674</v>
      </c>
      <c r="C290" s="19" t="s">
        <v>675</v>
      </c>
      <c r="D290" s="17" t="s">
        <v>23</v>
      </c>
      <c r="E290" s="14"/>
      <c r="F290" s="14"/>
      <c r="G290" s="14"/>
      <c r="H290" s="14"/>
      <c r="I290" s="14"/>
      <c r="J290" s="14"/>
      <c r="K290" s="14"/>
      <c r="L290" s="23"/>
      <c r="M290" s="24"/>
    </row>
    <row r="291" customHeight="1" spans="1:13">
      <c r="A291" s="20"/>
      <c r="B291" s="18" t="s">
        <v>676</v>
      </c>
      <c r="C291" s="19" t="s">
        <v>677</v>
      </c>
      <c r="D291" s="17" t="s">
        <v>23</v>
      </c>
      <c r="E291" s="20"/>
      <c r="F291" s="20"/>
      <c r="G291" s="20"/>
      <c r="H291" s="20"/>
      <c r="I291" s="20"/>
      <c r="J291" s="20"/>
      <c r="K291" s="20"/>
      <c r="L291" s="25"/>
      <c r="M291" s="24"/>
    </row>
    <row r="292" s="3" customFormat="1" customHeight="1" spans="1:13">
      <c r="A292" s="21">
        <v>92</v>
      </c>
      <c r="B292" s="18" t="s">
        <v>678</v>
      </c>
      <c r="C292" s="19" t="s">
        <v>679</v>
      </c>
      <c r="D292" s="17" t="s">
        <v>15</v>
      </c>
      <c r="E292" s="21" t="s">
        <v>680</v>
      </c>
      <c r="F292" s="21">
        <v>4</v>
      </c>
      <c r="G292" s="21">
        <v>65</v>
      </c>
      <c r="H292" s="21">
        <v>25</v>
      </c>
      <c r="I292" s="21">
        <f>G292*H292</f>
        <v>1625</v>
      </c>
      <c r="J292" s="21" t="s">
        <v>17</v>
      </c>
      <c r="K292" s="21">
        <f>I292*3</f>
        <v>4875</v>
      </c>
      <c r="L292" s="26"/>
      <c r="M292" s="24"/>
    </row>
    <row r="293" s="3" customFormat="1" customHeight="1" spans="1:13">
      <c r="A293" s="14"/>
      <c r="B293" s="18" t="s">
        <v>191</v>
      </c>
      <c r="C293" s="19" t="s">
        <v>681</v>
      </c>
      <c r="D293" s="17" t="s">
        <v>20</v>
      </c>
      <c r="E293" s="14"/>
      <c r="F293" s="14"/>
      <c r="G293" s="14"/>
      <c r="H293" s="14"/>
      <c r="I293" s="14"/>
      <c r="J293" s="14"/>
      <c r="K293" s="14"/>
      <c r="L293" s="23"/>
      <c r="M293" s="24"/>
    </row>
    <row r="294" s="3" customFormat="1" customHeight="1" spans="1:13">
      <c r="A294" s="14"/>
      <c r="B294" s="18" t="s">
        <v>682</v>
      </c>
      <c r="C294" s="19" t="s">
        <v>683</v>
      </c>
      <c r="D294" s="17" t="s">
        <v>23</v>
      </c>
      <c r="E294" s="14"/>
      <c r="F294" s="14"/>
      <c r="G294" s="14"/>
      <c r="H294" s="14"/>
      <c r="I294" s="14"/>
      <c r="J294" s="14"/>
      <c r="K294" s="14"/>
      <c r="L294" s="23"/>
      <c r="M294" s="24"/>
    </row>
    <row r="295" s="3" customFormat="1" customHeight="1" spans="1:13">
      <c r="A295" s="14"/>
      <c r="B295" s="18" t="s">
        <v>684</v>
      </c>
      <c r="C295" s="19" t="s">
        <v>685</v>
      </c>
      <c r="D295" s="17" t="s">
        <v>23</v>
      </c>
      <c r="E295" s="14"/>
      <c r="F295" s="14"/>
      <c r="G295" s="14"/>
      <c r="H295" s="14"/>
      <c r="I295" s="14"/>
      <c r="J295" s="14"/>
      <c r="K295" s="14"/>
      <c r="L295" s="23"/>
      <c r="M295" s="24"/>
    </row>
    <row r="296" s="3" customFormat="1" customHeight="1" spans="1:13">
      <c r="A296" s="20"/>
      <c r="B296" s="18" t="s">
        <v>686</v>
      </c>
      <c r="C296" s="19" t="s">
        <v>687</v>
      </c>
      <c r="D296" s="17" t="s">
        <v>23</v>
      </c>
      <c r="E296" s="20"/>
      <c r="F296" s="20"/>
      <c r="G296" s="20"/>
      <c r="H296" s="20"/>
      <c r="I296" s="20"/>
      <c r="J296" s="20"/>
      <c r="K296" s="20"/>
      <c r="L296" s="25"/>
      <c r="M296" s="24"/>
    </row>
    <row r="297" s="3" customFormat="1" customHeight="1" spans="1:13">
      <c r="A297" s="21">
        <v>93</v>
      </c>
      <c r="B297" s="18" t="s">
        <v>688</v>
      </c>
      <c r="C297" s="19" t="s">
        <v>689</v>
      </c>
      <c r="D297" s="17" t="s">
        <v>15</v>
      </c>
      <c r="E297" s="21" t="s">
        <v>690</v>
      </c>
      <c r="F297" s="21">
        <v>3</v>
      </c>
      <c r="G297" s="21">
        <v>65</v>
      </c>
      <c r="H297" s="21">
        <v>25</v>
      </c>
      <c r="I297" s="21">
        <f>G297*H297</f>
        <v>1625</v>
      </c>
      <c r="J297" s="21" t="s">
        <v>17</v>
      </c>
      <c r="K297" s="21">
        <f>I297*3</f>
        <v>4875</v>
      </c>
      <c r="L297" s="26"/>
      <c r="M297" s="24"/>
    </row>
    <row r="298" s="3" customFormat="1" customHeight="1" spans="1:13">
      <c r="A298" s="14"/>
      <c r="B298" s="18" t="s">
        <v>691</v>
      </c>
      <c r="C298" s="19" t="s">
        <v>692</v>
      </c>
      <c r="D298" s="17" t="s">
        <v>20</v>
      </c>
      <c r="E298" s="14"/>
      <c r="F298" s="14"/>
      <c r="G298" s="14"/>
      <c r="H298" s="14"/>
      <c r="I298" s="14"/>
      <c r="J298" s="14"/>
      <c r="K298" s="14"/>
      <c r="L298" s="23"/>
      <c r="M298" s="24"/>
    </row>
    <row r="299" s="3" customFormat="1" customHeight="1" spans="1:13">
      <c r="A299" s="14"/>
      <c r="B299" s="18" t="s">
        <v>693</v>
      </c>
      <c r="C299" s="19" t="s">
        <v>694</v>
      </c>
      <c r="D299" s="17" t="s">
        <v>23</v>
      </c>
      <c r="E299" s="14"/>
      <c r="F299" s="14"/>
      <c r="G299" s="14"/>
      <c r="H299" s="14"/>
      <c r="I299" s="14"/>
      <c r="J299" s="14"/>
      <c r="K299" s="14"/>
      <c r="L299" s="23"/>
      <c r="M299" s="24"/>
    </row>
    <row r="300" s="3" customFormat="1" customHeight="1" spans="1:13">
      <c r="A300" s="20"/>
      <c r="B300" s="18" t="s">
        <v>695</v>
      </c>
      <c r="C300" s="19" t="s">
        <v>696</v>
      </c>
      <c r="D300" s="17" t="s">
        <v>23</v>
      </c>
      <c r="E300" s="20"/>
      <c r="F300" s="20"/>
      <c r="G300" s="20"/>
      <c r="H300" s="20"/>
      <c r="I300" s="20"/>
      <c r="J300" s="20"/>
      <c r="K300" s="20"/>
      <c r="L300" s="25"/>
      <c r="M300" s="24"/>
    </row>
    <row r="301" s="2" customFormat="1" customHeight="1" spans="1:14">
      <c r="A301" s="21">
        <v>94</v>
      </c>
      <c r="B301" s="18" t="s">
        <v>697</v>
      </c>
      <c r="C301" s="19" t="s">
        <v>698</v>
      </c>
      <c r="D301" s="17" t="s">
        <v>15</v>
      </c>
      <c r="E301" s="21" t="s">
        <v>699</v>
      </c>
      <c r="F301" s="21">
        <v>3</v>
      </c>
      <c r="G301" s="21">
        <v>65</v>
      </c>
      <c r="H301" s="21">
        <v>25</v>
      </c>
      <c r="I301" s="21">
        <f>G301*H301</f>
        <v>1625</v>
      </c>
      <c r="J301" s="21" t="s">
        <v>700</v>
      </c>
      <c r="K301" s="21">
        <f>I301*2</f>
        <v>3250</v>
      </c>
      <c r="L301" s="26" t="s">
        <v>701</v>
      </c>
      <c r="M301" s="24"/>
      <c r="N301" s="3"/>
    </row>
    <row r="302" customHeight="1" spans="1:13">
      <c r="A302" s="14"/>
      <c r="B302" s="18" t="s">
        <v>702</v>
      </c>
      <c r="C302" s="19" t="s">
        <v>703</v>
      </c>
      <c r="D302" s="17" t="s">
        <v>20</v>
      </c>
      <c r="E302" s="14"/>
      <c r="F302" s="14"/>
      <c r="G302" s="14"/>
      <c r="H302" s="14"/>
      <c r="I302" s="14"/>
      <c r="J302" s="14"/>
      <c r="K302" s="14"/>
      <c r="L302" s="23"/>
      <c r="M302" s="24"/>
    </row>
    <row r="303" customHeight="1" spans="1:13">
      <c r="A303" s="20"/>
      <c r="B303" s="18" t="s">
        <v>704</v>
      </c>
      <c r="C303" s="19" t="s">
        <v>705</v>
      </c>
      <c r="D303" s="17" t="s">
        <v>23</v>
      </c>
      <c r="E303" s="20"/>
      <c r="F303" s="20"/>
      <c r="G303" s="20"/>
      <c r="H303" s="20"/>
      <c r="I303" s="20"/>
      <c r="J303" s="20"/>
      <c r="K303" s="20"/>
      <c r="L303" s="25"/>
      <c r="M303" s="24"/>
    </row>
    <row r="304" customHeight="1" spans="1:13">
      <c r="A304" s="21">
        <v>95</v>
      </c>
      <c r="B304" s="18" t="s">
        <v>706</v>
      </c>
      <c r="C304" s="19" t="s">
        <v>707</v>
      </c>
      <c r="D304" s="17" t="s">
        <v>15</v>
      </c>
      <c r="E304" s="21" t="s">
        <v>708</v>
      </c>
      <c r="F304" s="21">
        <v>3</v>
      </c>
      <c r="G304" s="21">
        <v>65</v>
      </c>
      <c r="H304" s="21">
        <v>25</v>
      </c>
      <c r="I304" s="21">
        <f>G304*H304</f>
        <v>1625</v>
      </c>
      <c r="J304" s="21" t="s">
        <v>17</v>
      </c>
      <c r="K304" s="21">
        <f>I304*3</f>
        <v>4875</v>
      </c>
      <c r="L304" s="26"/>
      <c r="M304" s="24"/>
    </row>
    <row r="305" customHeight="1" spans="1:13">
      <c r="A305" s="14"/>
      <c r="B305" s="18" t="s">
        <v>709</v>
      </c>
      <c r="C305" s="19" t="s">
        <v>710</v>
      </c>
      <c r="D305" s="17" t="s">
        <v>20</v>
      </c>
      <c r="E305" s="14"/>
      <c r="F305" s="14"/>
      <c r="G305" s="14"/>
      <c r="H305" s="14"/>
      <c r="I305" s="14"/>
      <c r="J305" s="14"/>
      <c r="K305" s="14"/>
      <c r="L305" s="23"/>
      <c r="M305" s="24"/>
    </row>
    <row r="306" customHeight="1" spans="1:13">
      <c r="A306" s="20"/>
      <c r="B306" s="18" t="s">
        <v>711</v>
      </c>
      <c r="C306" s="19" t="s">
        <v>712</v>
      </c>
      <c r="D306" s="17" t="s">
        <v>23</v>
      </c>
      <c r="E306" s="20"/>
      <c r="F306" s="20"/>
      <c r="G306" s="20"/>
      <c r="H306" s="20"/>
      <c r="I306" s="20"/>
      <c r="J306" s="20"/>
      <c r="K306" s="20"/>
      <c r="L306" s="25"/>
      <c r="M306" s="24"/>
    </row>
    <row r="307" customHeight="1" spans="1:13">
      <c r="A307" s="21">
        <v>96</v>
      </c>
      <c r="B307" s="18" t="s">
        <v>713</v>
      </c>
      <c r="C307" s="19" t="s">
        <v>714</v>
      </c>
      <c r="D307" s="17" t="s">
        <v>15</v>
      </c>
      <c r="E307" s="21" t="s">
        <v>715</v>
      </c>
      <c r="F307" s="21">
        <v>3</v>
      </c>
      <c r="G307" s="21">
        <v>65</v>
      </c>
      <c r="H307" s="21">
        <v>25</v>
      </c>
      <c r="I307" s="21">
        <f t="shared" ref="I307:I311" si="11">G307*H307</f>
        <v>1625</v>
      </c>
      <c r="J307" s="21" t="s">
        <v>17</v>
      </c>
      <c r="K307" s="21">
        <f t="shared" ref="K307:K311" si="12">I307*3</f>
        <v>4875</v>
      </c>
      <c r="L307" s="26"/>
      <c r="M307" s="24"/>
    </row>
    <row r="308" customHeight="1" spans="1:13">
      <c r="A308" s="14"/>
      <c r="B308" s="18" t="s">
        <v>716</v>
      </c>
      <c r="C308" s="19" t="s">
        <v>717</v>
      </c>
      <c r="D308" s="17" t="s">
        <v>20</v>
      </c>
      <c r="E308" s="14"/>
      <c r="F308" s="14"/>
      <c r="G308" s="14"/>
      <c r="H308" s="14"/>
      <c r="I308" s="14"/>
      <c r="J308" s="14"/>
      <c r="K308" s="14"/>
      <c r="L308" s="23"/>
      <c r="M308" s="24"/>
    </row>
    <row r="309" customHeight="1" spans="1:13">
      <c r="A309" s="20"/>
      <c r="B309" s="18" t="s">
        <v>718</v>
      </c>
      <c r="C309" s="19" t="s">
        <v>719</v>
      </c>
      <c r="D309" s="17" t="s">
        <v>23</v>
      </c>
      <c r="E309" s="20"/>
      <c r="F309" s="20"/>
      <c r="G309" s="20"/>
      <c r="H309" s="20"/>
      <c r="I309" s="20"/>
      <c r="J309" s="20"/>
      <c r="K309" s="20"/>
      <c r="L309" s="25"/>
      <c r="M309" s="24"/>
    </row>
    <row r="310" customHeight="1" spans="1:13">
      <c r="A310" s="22">
        <v>97</v>
      </c>
      <c r="B310" s="18" t="s">
        <v>720</v>
      </c>
      <c r="C310" s="19" t="s">
        <v>721</v>
      </c>
      <c r="D310" s="17" t="s">
        <v>15</v>
      </c>
      <c r="E310" s="22" t="s">
        <v>722</v>
      </c>
      <c r="F310" s="22">
        <v>1</v>
      </c>
      <c r="G310" s="22">
        <v>35</v>
      </c>
      <c r="H310" s="22">
        <v>25</v>
      </c>
      <c r="I310" s="22">
        <f t="shared" si="11"/>
        <v>875</v>
      </c>
      <c r="J310" s="22" t="s">
        <v>17</v>
      </c>
      <c r="K310" s="22">
        <f t="shared" si="12"/>
        <v>2625</v>
      </c>
      <c r="L310" s="10"/>
      <c r="M310" s="24"/>
    </row>
    <row r="311" customHeight="1" spans="1:13">
      <c r="A311" s="21">
        <v>98</v>
      </c>
      <c r="B311" s="18" t="s">
        <v>723</v>
      </c>
      <c r="C311" s="19" t="s">
        <v>724</v>
      </c>
      <c r="D311" s="17" t="s">
        <v>15</v>
      </c>
      <c r="E311" s="21" t="s">
        <v>725</v>
      </c>
      <c r="F311" s="21">
        <v>2</v>
      </c>
      <c r="G311" s="21">
        <v>65</v>
      </c>
      <c r="H311" s="21">
        <v>25</v>
      </c>
      <c r="I311" s="21">
        <f t="shared" si="11"/>
        <v>1625</v>
      </c>
      <c r="J311" s="21" t="s">
        <v>17</v>
      </c>
      <c r="K311" s="21">
        <f t="shared" si="12"/>
        <v>4875</v>
      </c>
      <c r="L311" s="26"/>
      <c r="M311" s="24"/>
    </row>
    <row r="312" customHeight="1" spans="1:13">
      <c r="A312" s="14"/>
      <c r="B312" s="18" t="s">
        <v>104</v>
      </c>
      <c r="C312" s="19" t="s">
        <v>726</v>
      </c>
      <c r="D312" s="17" t="s">
        <v>20</v>
      </c>
      <c r="E312" s="14"/>
      <c r="F312" s="14"/>
      <c r="G312" s="14"/>
      <c r="H312" s="14"/>
      <c r="I312" s="14"/>
      <c r="J312" s="14"/>
      <c r="K312" s="14"/>
      <c r="L312" s="23"/>
      <c r="M312" s="24"/>
    </row>
    <row r="313" customHeight="1" spans="1:13">
      <c r="A313" s="20"/>
      <c r="B313" s="18" t="s">
        <v>727</v>
      </c>
      <c r="C313" s="19" t="s">
        <v>728</v>
      </c>
      <c r="D313" s="17" t="s">
        <v>23</v>
      </c>
      <c r="E313" s="20"/>
      <c r="F313" s="20"/>
      <c r="G313" s="20"/>
      <c r="H313" s="20"/>
      <c r="I313" s="20"/>
      <c r="J313" s="20"/>
      <c r="K313" s="20"/>
      <c r="L313" s="25"/>
      <c r="M313" s="24"/>
    </row>
    <row r="314" customHeight="1" spans="1:13">
      <c r="A314" s="21">
        <v>99</v>
      </c>
      <c r="B314" s="18" t="s">
        <v>729</v>
      </c>
      <c r="C314" s="19" t="s">
        <v>730</v>
      </c>
      <c r="D314" s="17" t="s">
        <v>15</v>
      </c>
      <c r="E314" s="21" t="s">
        <v>731</v>
      </c>
      <c r="F314" s="21">
        <v>4</v>
      </c>
      <c r="G314" s="21">
        <v>65</v>
      </c>
      <c r="H314" s="21">
        <v>25</v>
      </c>
      <c r="I314" s="21">
        <f>G314*H314</f>
        <v>1625</v>
      </c>
      <c r="J314" s="21" t="s">
        <v>17</v>
      </c>
      <c r="K314" s="21">
        <f>I314*3</f>
        <v>4875</v>
      </c>
      <c r="L314" s="26"/>
      <c r="M314" s="24"/>
    </row>
    <row r="315" customHeight="1" spans="1:13">
      <c r="A315" s="14"/>
      <c r="B315" s="18" t="s">
        <v>732</v>
      </c>
      <c r="C315" s="19" t="s">
        <v>733</v>
      </c>
      <c r="D315" s="17" t="s">
        <v>20</v>
      </c>
      <c r="E315" s="14"/>
      <c r="F315" s="14"/>
      <c r="G315" s="14"/>
      <c r="H315" s="14"/>
      <c r="I315" s="14"/>
      <c r="J315" s="14"/>
      <c r="K315" s="14"/>
      <c r="L315" s="23"/>
      <c r="M315" s="24"/>
    </row>
    <row r="316" customHeight="1" spans="1:13">
      <c r="A316" s="14"/>
      <c r="B316" s="18" t="s">
        <v>734</v>
      </c>
      <c r="C316" s="19" t="s">
        <v>735</v>
      </c>
      <c r="D316" s="17" t="s">
        <v>23</v>
      </c>
      <c r="E316" s="14"/>
      <c r="F316" s="14"/>
      <c r="G316" s="14"/>
      <c r="H316" s="14"/>
      <c r="I316" s="14"/>
      <c r="J316" s="14"/>
      <c r="K316" s="14"/>
      <c r="L316" s="23"/>
      <c r="M316" s="24"/>
    </row>
    <row r="317" customHeight="1" spans="1:13">
      <c r="A317" s="20"/>
      <c r="B317" s="18" t="s">
        <v>734</v>
      </c>
      <c r="C317" s="19" t="s">
        <v>736</v>
      </c>
      <c r="D317" s="17" t="s">
        <v>23</v>
      </c>
      <c r="E317" s="20"/>
      <c r="F317" s="20"/>
      <c r="G317" s="20"/>
      <c r="H317" s="20"/>
      <c r="I317" s="20"/>
      <c r="J317" s="20"/>
      <c r="K317" s="20"/>
      <c r="L317" s="25"/>
      <c r="M317" s="24"/>
    </row>
    <row r="318" s="3" customFormat="1" customHeight="1" spans="1:13">
      <c r="A318" s="21">
        <v>100</v>
      </c>
      <c r="B318" s="18" t="s">
        <v>421</v>
      </c>
      <c r="C318" s="19" t="s">
        <v>737</v>
      </c>
      <c r="D318" s="17" t="s">
        <v>15</v>
      </c>
      <c r="E318" s="21" t="s">
        <v>738</v>
      </c>
      <c r="F318" s="21">
        <v>4</v>
      </c>
      <c r="G318" s="21">
        <v>65</v>
      </c>
      <c r="H318" s="21">
        <v>25</v>
      </c>
      <c r="I318" s="21">
        <f>G318*H318</f>
        <v>1625</v>
      </c>
      <c r="J318" s="21" t="s">
        <v>17</v>
      </c>
      <c r="K318" s="21">
        <f>I318*3</f>
        <v>4875</v>
      </c>
      <c r="L318" s="26"/>
      <c r="M318" s="24"/>
    </row>
    <row r="319" s="3" customFormat="1" customHeight="1" spans="1:13">
      <c r="A319" s="14"/>
      <c r="B319" s="18" t="s">
        <v>739</v>
      </c>
      <c r="C319" s="19" t="s">
        <v>740</v>
      </c>
      <c r="D319" s="17" t="s">
        <v>20</v>
      </c>
      <c r="E319" s="14"/>
      <c r="F319" s="14"/>
      <c r="G319" s="14"/>
      <c r="H319" s="14"/>
      <c r="I319" s="14"/>
      <c r="J319" s="14"/>
      <c r="K319" s="14"/>
      <c r="L319" s="23"/>
      <c r="M319" s="24"/>
    </row>
    <row r="320" s="3" customFormat="1" customHeight="1" spans="1:13">
      <c r="A320" s="14"/>
      <c r="B320" s="18" t="s">
        <v>741</v>
      </c>
      <c r="C320" s="19" t="s">
        <v>742</v>
      </c>
      <c r="D320" s="17" t="s">
        <v>23</v>
      </c>
      <c r="E320" s="14"/>
      <c r="F320" s="14"/>
      <c r="G320" s="14"/>
      <c r="H320" s="14"/>
      <c r="I320" s="14"/>
      <c r="J320" s="14"/>
      <c r="K320" s="14"/>
      <c r="L320" s="23"/>
      <c r="M320" s="24"/>
    </row>
    <row r="321" s="3" customFormat="1" customHeight="1" spans="1:13">
      <c r="A321" s="20"/>
      <c r="B321" s="18" t="s">
        <v>743</v>
      </c>
      <c r="C321" s="19" t="s">
        <v>744</v>
      </c>
      <c r="D321" s="17" t="s">
        <v>23</v>
      </c>
      <c r="E321" s="20"/>
      <c r="F321" s="20"/>
      <c r="G321" s="20"/>
      <c r="H321" s="20"/>
      <c r="I321" s="20"/>
      <c r="J321" s="20"/>
      <c r="K321" s="20"/>
      <c r="L321" s="25"/>
      <c r="M321" s="24"/>
    </row>
    <row r="322" s="3" customFormat="1" customHeight="1" spans="1:13">
      <c r="A322" s="21">
        <v>101</v>
      </c>
      <c r="B322" s="18" t="s">
        <v>745</v>
      </c>
      <c r="C322" s="19" t="s">
        <v>746</v>
      </c>
      <c r="D322" s="17" t="s">
        <v>15</v>
      </c>
      <c r="E322" s="21" t="s">
        <v>747</v>
      </c>
      <c r="F322" s="21">
        <v>3</v>
      </c>
      <c r="G322" s="21">
        <v>65</v>
      </c>
      <c r="H322" s="21">
        <v>25</v>
      </c>
      <c r="I322" s="21">
        <f>G322*H322</f>
        <v>1625</v>
      </c>
      <c r="J322" s="21" t="s">
        <v>17</v>
      </c>
      <c r="K322" s="21">
        <f>I322*3</f>
        <v>4875</v>
      </c>
      <c r="L322" s="26"/>
      <c r="M322" s="24"/>
    </row>
    <row r="323" s="3" customFormat="1" customHeight="1" spans="1:13">
      <c r="A323" s="14"/>
      <c r="B323" s="18" t="s">
        <v>748</v>
      </c>
      <c r="C323" s="19" t="s">
        <v>749</v>
      </c>
      <c r="D323" s="17" t="s">
        <v>20</v>
      </c>
      <c r="E323" s="14"/>
      <c r="F323" s="14"/>
      <c r="G323" s="14"/>
      <c r="H323" s="14"/>
      <c r="I323" s="14"/>
      <c r="J323" s="14"/>
      <c r="K323" s="14"/>
      <c r="L323" s="23"/>
      <c r="M323" s="24"/>
    </row>
    <row r="324" s="3" customFormat="1" customHeight="1" spans="1:13">
      <c r="A324" s="14"/>
      <c r="B324" s="18" t="s">
        <v>750</v>
      </c>
      <c r="C324" s="19" t="s">
        <v>751</v>
      </c>
      <c r="D324" s="17" t="s">
        <v>23</v>
      </c>
      <c r="E324" s="14"/>
      <c r="F324" s="14"/>
      <c r="G324" s="14"/>
      <c r="H324" s="14"/>
      <c r="I324" s="14"/>
      <c r="J324" s="14"/>
      <c r="K324" s="14"/>
      <c r="L324" s="23"/>
      <c r="M324" s="24"/>
    </row>
    <row r="325" s="3" customFormat="1" customHeight="1" spans="1:13">
      <c r="A325" s="20"/>
      <c r="B325" s="18" t="s">
        <v>752</v>
      </c>
      <c r="C325" s="19" t="s">
        <v>753</v>
      </c>
      <c r="D325" s="17" t="s">
        <v>23</v>
      </c>
      <c r="E325" s="20"/>
      <c r="F325" s="20"/>
      <c r="G325" s="20"/>
      <c r="H325" s="20"/>
      <c r="I325" s="20"/>
      <c r="J325" s="20"/>
      <c r="K325" s="20"/>
      <c r="L325" s="25"/>
      <c r="M325" s="24"/>
    </row>
    <row r="326" customHeight="1" spans="1:13">
      <c r="A326" s="21">
        <v>102</v>
      </c>
      <c r="B326" s="18" t="s">
        <v>754</v>
      </c>
      <c r="C326" s="19" t="s">
        <v>755</v>
      </c>
      <c r="D326" s="17" t="s">
        <v>15</v>
      </c>
      <c r="E326" s="21" t="s">
        <v>756</v>
      </c>
      <c r="F326" s="21">
        <v>4</v>
      </c>
      <c r="G326" s="21">
        <v>65</v>
      </c>
      <c r="H326" s="21">
        <v>25</v>
      </c>
      <c r="I326" s="21">
        <f>G326*H326</f>
        <v>1625</v>
      </c>
      <c r="J326" s="21" t="s">
        <v>17</v>
      </c>
      <c r="K326" s="21">
        <f>I326*3</f>
        <v>4875</v>
      </c>
      <c r="L326" s="26"/>
      <c r="M326" s="24"/>
    </row>
    <row r="327" customHeight="1" spans="1:13">
      <c r="A327" s="14"/>
      <c r="B327" s="18" t="s">
        <v>296</v>
      </c>
      <c r="C327" s="19" t="s">
        <v>757</v>
      </c>
      <c r="D327" s="17" t="s">
        <v>20</v>
      </c>
      <c r="E327" s="14"/>
      <c r="F327" s="14"/>
      <c r="G327" s="14"/>
      <c r="H327" s="14"/>
      <c r="I327" s="14"/>
      <c r="J327" s="14"/>
      <c r="K327" s="14"/>
      <c r="L327" s="23"/>
      <c r="M327" s="24"/>
    </row>
    <row r="328" customHeight="1" spans="1:13">
      <c r="A328" s="14"/>
      <c r="B328" s="18" t="s">
        <v>758</v>
      </c>
      <c r="C328" s="19" t="s">
        <v>759</v>
      </c>
      <c r="D328" s="17" t="s">
        <v>23</v>
      </c>
      <c r="E328" s="14"/>
      <c r="F328" s="14"/>
      <c r="G328" s="14"/>
      <c r="H328" s="14"/>
      <c r="I328" s="14"/>
      <c r="J328" s="14"/>
      <c r="K328" s="14"/>
      <c r="L328" s="23"/>
      <c r="M328" s="24"/>
    </row>
    <row r="329" customHeight="1" spans="1:13">
      <c r="A329" s="20"/>
      <c r="B329" s="18" t="s">
        <v>760</v>
      </c>
      <c r="C329" s="19" t="s">
        <v>761</v>
      </c>
      <c r="D329" s="17" t="s">
        <v>23</v>
      </c>
      <c r="E329" s="20"/>
      <c r="F329" s="20"/>
      <c r="G329" s="20"/>
      <c r="H329" s="20"/>
      <c r="I329" s="20"/>
      <c r="J329" s="20"/>
      <c r="K329" s="20"/>
      <c r="L329" s="25"/>
      <c r="M329" s="24"/>
    </row>
    <row r="330" s="2" customFormat="1" customHeight="1" spans="1:14">
      <c r="A330" s="21">
        <v>103</v>
      </c>
      <c r="B330" s="18" t="s">
        <v>762</v>
      </c>
      <c r="C330" s="19" t="s">
        <v>763</v>
      </c>
      <c r="D330" s="17" t="s">
        <v>15</v>
      </c>
      <c r="E330" s="21" t="s">
        <v>764</v>
      </c>
      <c r="F330" s="21">
        <v>3</v>
      </c>
      <c r="G330" s="21">
        <v>65</v>
      </c>
      <c r="H330" s="21">
        <v>25</v>
      </c>
      <c r="I330" s="21">
        <f t="shared" ref="I330:I335" si="13">G330*H330</f>
        <v>1625</v>
      </c>
      <c r="J330" s="21" t="s">
        <v>17</v>
      </c>
      <c r="K330" s="21">
        <v>0</v>
      </c>
      <c r="L330" s="26" t="s">
        <v>765</v>
      </c>
      <c r="M330" s="24"/>
      <c r="N330" s="3"/>
    </row>
    <row r="331" customHeight="1" spans="1:13">
      <c r="A331" s="14"/>
      <c r="B331" s="18" t="s">
        <v>766</v>
      </c>
      <c r="C331" s="19" t="s">
        <v>767</v>
      </c>
      <c r="D331" s="17" t="s">
        <v>20</v>
      </c>
      <c r="E331" s="14"/>
      <c r="F331" s="14"/>
      <c r="G331" s="14"/>
      <c r="H331" s="14"/>
      <c r="I331" s="14"/>
      <c r="J331" s="14"/>
      <c r="K331" s="14"/>
      <c r="L331" s="23"/>
      <c r="M331" s="24"/>
    </row>
    <row r="332" customHeight="1" spans="1:13">
      <c r="A332" s="20"/>
      <c r="B332" s="18" t="s">
        <v>762</v>
      </c>
      <c r="C332" s="19" t="s">
        <v>768</v>
      </c>
      <c r="D332" s="17" t="s">
        <v>86</v>
      </c>
      <c r="E332" s="20"/>
      <c r="F332" s="20"/>
      <c r="G332" s="20"/>
      <c r="H332" s="20"/>
      <c r="I332" s="20"/>
      <c r="J332" s="20"/>
      <c r="K332" s="20"/>
      <c r="L332" s="25"/>
      <c r="M332" s="24"/>
    </row>
    <row r="333" customHeight="1" spans="1:13">
      <c r="A333" s="21">
        <v>104</v>
      </c>
      <c r="B333" s="18" t="s">
        <v>769</v>
      </c>
      <c r="C333" s="19" t="s">
        <v>770</v>
      </c>
      <c r="D333" s="17" t="s">
        <v>15</v>
      </c>
      <c r="E333" s="21" t="s">
        <v>771</v>
      </c>
      <c r="F333" s="21">
        <v>2</v>
      </c>
      <c r="G333" s="21">
        <v>65</v>
      </c>
      <c r="H333" s="21">
        <v>25</v>
      </c>
      <c r="I333" s="21">
        <f t="shared" si="13"/>
        <v>1625</v>
      </c>
      <c r="J333" s="21" t="s">
        <v>17</v>
      </c>
      <c r="K333" s="21">
        <f>I333*3</f>
        <v>4875</v>
      </c>
      <c r="L333" s="26"/>
      <c r="M333" s="24"/>
    </row>
    <row r="334" customHeight="1" spans="1:13">
      <c r="A334" s="20"/>
      <c r="B334" s="18" t="s">
        <v>772</v>
      </c>
      <c r="C334" s="19" t="s">
        <v>773</v>
      </c>
      <c r="D334" s="17" t="s">
        <v>20</v>
      </c>
      <c r="E334" s="20"/>
      <c r="F334" s="20"/>
      <c r="G334" s="20"/>
      <c r="H334" s="20"/>
      <c r="I334" s="20"/>
      <c r="J334" s="20"/>
      <c r="K334" s="20"/>
      <c r="L334" s="25"/>
      <c r="M334" s="24"/>
    </row>
    <row r="335" s="2" customFormat="1" customHeight="1" spans="1:14">
      <c r="A335" s="21">
        <v>105</v>
      </c>
      <c r="B335" s="18" t="s">
        <v>774</v>
      </c>
      <c r="C335" s="19" t="s">
        <v>775</v>
      </c>
      <c r="D335" s="17" t="s">
        <v>15</v>
      </c>
      <c r="E335" s="21" t="s">
        <v>776</v>
      </c>
      <c r="F335" s="21">
        <v>4</v>
      </c>
      <c r="G335" s="21">
        <v>65</v>
      </c>
      <c r="H335" s="21">
        <v>25</v>
      </c>
      <c r="I335" s="21">
        <f t="shared" si="13"/>
        <v>1625</v>
      </c>
      <c r="J335" s="21" t="s">
        <v>17</v>
      </c>
      <c r="K335" s="21">
        <v>0</v>
      </c>
      <c r="L335" s="26" t="s">
        <v>777</v>
      </c>
      <c r="M335" s="24"/>
      <c r="N335" s="3"/>
    </row>
    <row r="336" customHeight="1" spans="1:13">
      <c r="A336" s="14"/>
      <c r="B336" s="18" t="s">
        <v>451</v>
      </c>
      <c r="C336" s="19" t="s">
        <v>775</v>
      </c>
      <c r="D336" s="17" t="s">
        <v>20</v>
      </c>
      <c r="E336" s="14"/>
      <c r="F336" s="14"/>
      <c r="G336" s="14"/>
      <c r="H336" s="14"/>
      <c r="I336" s="14"/>
      <c r="J336" s="14"/>
      <c r="K336" s="14"/>
      <c r="L336" s="23"/>
      <c r="M336" s="24"/>
    </row>
    <row r="337" customHeight="1" spans="1:13">
      <c r="A337" s="14"/>
      <c r="B337" s="18" t="s">
        <v>778</v>
      </c>
      <c r="C337" s="19" t="s">
        <v>779</v>
      </c>
      <c r="D337" s="17" t="s">
        <v>23</v>
      </c>
      <c r="E337" s="14"/>
      <c r="F337" s="14"/>
      <c r="G337" s="14"/>
      <c r="H337" s="14"/>
      <c r="I337" s="14"/>
      <c r="J337" s="14"/>
      <c r="K337" s="14"/>
      <c r="L337" s="23"/>
      <c r="M337" s="24"/>
    </row>
    <row r="338" customHeight="1" spans="1:13">
      <c r="A338" s="20"/>
      <c r="B338" s="18" t="s">
        <v>780</v>
      </c>
      <c r="C338" s="19" t="s">
        <v>781</v>
      </c>
      <c r="D338" s="17" t="s">
        <v>23</v>
      </c>
      <c r="E338" s="20"/>
      <c r="F338" s="20"/>
      <c r="G338" s="20"/>
      <c r="H338" s="20"/>
      <c r="I338" s="20"/>
      <c r="J338" s="20"/>
      <c r="K338" s="20"/>
      <c r="L338" s="25"/>
      <c r="M338" s="24"/>
    </row>
    <row r="339" customHeight="1" spans="1:13">
      <c r="A339" s="21">
        <v>106</v>
      </c>
      <c r="B339" s="18" t="s">
        <v>782</v>
      </c>
      <c r="C339" s="19" t="s">
        <v>783</v>
      </c>
      <c r="D339" s="17" t="s">
        <v>15</v>
      </c>
      <c r="E339" s="21" t="s">
        <v>784</v>
      </c>
      <c r="F339" s="21">
        <v>4</v>
      </c>
      <c r="G339" s="21">
        <v>65</v>
      </c>
      <c r="H339" s="21">
        <v>25</v>
      </c>
      <c r="I339" s="21">
        <f>G339*H339</f>
        <v>1625</v>
      </c>
      <c r="J339" s="21" t="s">
        <v>17</v>
      </c>
      <c r="K339" s="21">
        <f>I339*3</f>
        <v>4875</v>
      </c>
      <c r="L339" s="26"/>
      <c r="M339" s="24"/>
    </row>
    <row r="340" customHeight="1" spans="1:13">
      <c r="A340" s="14"/>
      <c r="B340" s="18" t="s">
        <v>785</v>
      </c>
      <c r="C340" s="19" t="s">
        <v>786</v>
      </c>
      <c r="D340" s="17" t="s">
        <v>20</v>
      </c>
      <c r="E340" s="14"/>
      <c r="F340" s="14"/>
      <c r="G340" s="14"/>
      <c r="H340" s="14"/>
      <c r="I340" s="14"/>
      <c r="J340" s="14"/>
      <c r="K340" s="14"/>
      <c r="L340" s="23"/>
      <c r="M340" s="24"/>
    </row>
    <row r="341" customHeight="1" spans="1:13">
      <c r="A341" s="14"/>
      <c r="B341" s="18" t="s">
        <v>787</v>
      </c>
      <c r="C341" s="19" t="s">
        <v>788</v>
      </c>
      <c r="D341" s="17" t="s">
        <v>789</v>
      </c>
      <c r="E341" s="14"/>
      <c r="F341" s="14"/>
      <c r="G341" s="14"/>
      <c r="H341" s="14"/>
      <c r="I341" s="14"/>
      <c r="J341" s="14"/>
      <c r="K341" s="14"/>
      <c r="L341" s="23"/>
      <c r="M341" s="24"/>
    </row>
    <row r="342" customHeight="1" spans="1:13">
      <c r="A342" s="20"/>
      <c r="B342" s="18" t="s">
        <v>790</v>
      </c>
      <c r="C342" s="19" t="s">
        <v>791</v>
      </c>
      <c r="D342" s="17" t="s">
        <v>23</v>
      </c>
      <c r="E342" s="20"/>
      <c r="F342" s="20"/>
      <c r="G342" s="20"/>
      <c r="H342" s="20"/>
      <c r="I342" s="20"/>
      <c r="J342" s="20"/>
      <c r="K342" s="20"/>
      <c r="L342" s="25"/>
      <c r="M342" s="24"/>
    </row>
    <row r="343" customHeight="1" spans="1:13">
      <c r="A343" s="21">
        <v>107</v>
      </c>
      <c r="B343" s="18" t="s">
        <v>792</v>
      </c>
      <c r="C343" s="19" t="s">
        <v>793</v>
      </c>
      <c r="D343" s="17" t="s">
        <v>15</v>
      </c>
      <c r="E343" s="21" t="s">
        <v>794</v>
      </c>
      <c r="F343" s="21">
        <v>3</v>
      </c>
      <c r="G343" s="21">
        <v>65</v>
      </c>
      <c r="H343" s="21">
        <v>25</v>
      </c>
      <c r="I343" s="21">
        <f>G343*H343</f>
        <v>1625</v>
      </c>
      <c r="J343" s="21" t="s">
        <v>17</v>
      </c>
      <c r="K343" s="21">
        <f>I343*3</f>
        <v>4875</v>
      </c>
      <c r="L343" s="26"/>
      <c r="M343" s="24"/>
    </row>
    <row r="344" customHeight="1" spans="1:13">
      <c r="A344" s="14"/>
      <c r="B344" s="18" t="s">
        <v>795</v>
      </c>
      <c r="C344" s="19" t="s">
        <v>796</v>
      </c>
      <c r="D344" s="17" t="s">
        <v>20</v>
      </c>
      <c r="E344" s="14"/>
      <c r="F344" s="14"/>
      <c r="G344" s="14"/>
      <c r="H344" s="14"/>
      <c r="I344" s="14"/>
      <c r="J344" s="14"/>
      <c r="K344" s="14"/>
      <c r="L344" s="23"/>
      <c r="M344" s="24"/>
    </row>
    <row r="345" customHeight="1" spans="1:13">
      <c r="A345" s="20"/>
      <c r="B345" s="18" t="s">
        <v>797</v>
      </c>
      <c r="C345" s="19" t="s">
        <v>798</v>
      </c>
      <c r="D345" s="17" t="s">
        <v>23</v>
      </c>
      <c r="E345" s="20"/>
      <c r="F345" s="20"/>
      <c r="G345" s="20"/>
      <c r="H345" s="20"/>
      <c r="I345" s="20"/>
      <c r="J345" s="20"/>
      <c r="K345" s="20"/>
      <c r="L345" s="25"/>
      <c r="M345" s="24"/>
    </row>
    <row r="346" customHeight="1" spans="1:13">
      <c r="A346" s="21">
        <v>108</v>
      </c>
      <c r="B346" s="18" t="s">
        <v>799</v>
      </c>
      <c r="C346" s="19" t="s">
        <v>800</v>
      </c>
      <c r="D346" s="17" t="s">
        <v>15</v>
      </c>
      <c r="E346" s="21" t="s">
        <v>801</v>
      </c>
      <c r="F346" s="21">
        <v>3</v>
      </c>
      <c r="G346" s="21">
        <v>65</v>
      </c>
      <c r="H346" s="21">
        <v>25</v>
      </c>
      <c r="I346" s="21">
        <f>G346*H346</f>
        <v>1625</v>
      </c>
      <c r="J346" s="21" t="s">
        <v>17</v>
      </c>
      <c r="K346" s="21">
        <f>I346*3</f>
        <v>4875</v>
      </c>
      <c r="L346" s="26"/>
      <c r="M346" s="24"/>
    </row>
    <row r="347" customHeight="1" spans="1:13">
      <c r="A347" s="14"/>
      <c r="B347" s="18" t="s">
        <v>802</v>
      </c>
      <c r="C347" s="19" t="s">
        <v>803</v>
      </c>
      <c r="D347" s="17" t="s">
        <v>20</v>
      </c>
      <c r="E347" s="14"/>
      <c r="F347" s="14"/>
      <c r="G347" s="14"/>
      <c r="H347" s="14"/>
      <c r="I347" s="14"/>
      <c r="J347" s="14"/>
      <c r="K347" s="14"/>
      <c r="L347" s="23"/>
      <c r="M347" s="24"/>
    </row>
    <row r="348" customHeight="1" spans="1:13">
      <c r="A348" s="20"/>
      <c r="B348" s="18" t="s">
        <v>804</v>
      </c>
      <c r="C348" s="19" t="s">
        <v>805</v>
      </c>
      <c r="D348" s="17" t="s">
        <v>23</v>
      </c>
      <c r="E348" s="20"/>
      <c r="F348" s="20"/>
      <c r="G348" s="20"/>
      <c r="H348" s="20"/>
      <c r="I348" s="20"/>
      <c r="J348" s="20"/>
      <c r="K348" s="20"/>
      <c r="L348" s="25"/>
      <c r="M348" s="24"/>
    </row>
    <row r="349" customHeight="1" spans="1:13">
      <c r="A349" s="21">
        <v>109</v>
      </c>
      <c r="B349" s="18" t="s">
        <v>806</v>
      </c>
      <c r="C349" s="19" t="s">
        <v>807</v>
      </c>
      <c r="D349" s="17" t="s">
        <v>15</v>
      </c>
      <c r="E349" s="21" t="s">
        <v>808</v>
      </c>
      <c r="F349" s="21">
        <v>3</v>
      </c>
      <c r="G349" s="21">
        <v>65</v>
      </c>
      <c r="H349" s="21">
        <v>25</v>
      </c>
      <c r="I349" s="21">
        <f>G349*H349</f>
        <v>1625</v>
      </c>
      <c r="J349" s="21" t="s">
        <v>17</v>
      </c>
      <c r="K349" s="21">
        <f>I349*3</f>
        <v>4875</v>
      </c>
      <c r="L349" s="26"/>
      <c r="M349" s="24"/>
    </row>
    <row r="350" customHeight="1" spans="1:13">
      <c r="A350" s="14"/>
      <c r="B350" s="18" t="s">
        <v>809</v>
      </c>
      <c r="C350" s="19" t="s">
        <v>810</v>
      </c>
      <c r="D350" s="17" t="s">
        <v>20</v>
      </c>
      <c r="E350" s="14"/>
      <c r="F350" s="14"/>
      <c r="G350" s="14"/>
      <c r="H350" s="14"/>
      <c r="I350" s="14"/>
      <c r="J350" s="14"/>
      <c r="K350" s="14"/>
      <c r="L350" s="23"/>
      <c r="M350" s="24"/>
    </row>
    <row r="351" customHeight="1" spans="1:13">
      <c r="A351" s="20"/>
      <c r="B351" s="18" t="s">
        <v>811</v>
      </c>
      <c r="C351" s="19" t="s">
        <v>812</v>
      </c>
      <c r="D351" s="17" t="s">
        <v>23</v>
      </c>
      <c r="E351" s="20"/>
      <c r="F351" s="20"/>
      <c r="G351" s="20"/>
      <c r="H351" s="20"/>
      <c r="I351" s="20"/>
      <c r="J351" s="20"/>
      <c r="K351" s="20"/>
      <c r="L351" s="25"/>
      <c r="M351" s="24"/>
    </row>
    <row r="352" customHeight="1" spans="1:13">
      <c r="A352" s="21">
        <v>110</v>
      </c>
      <c r="B352" s="18" t="s">
        <v>813</v>
      </c>
      <c r="C352" s="19" t="s">
        <v>814</v>
      </c>
      <c r="D352" s="17" t="s">
        <v>15</v>
      </c>
      <c r="E352" s="21" t="s">
        <v>815</v>
      </c>
      <c r="F352" s="21">
        <v>2</v>
      </c>
      <c r="G352" s="21">
        <v>65</v>
      </c>
      <c r="H352" s="21">
        <v>25</v>
      </c>
      <c r="I352" s="21">
        <f>G352*H352</f>
        <v>1625</v>
      </c>
      <c r="J352" s="21" t="s">
        <v>17</v>
      </c>
      <c r="K352" s="21">
        <f>I352*3</f>
        <v>4875</v>
      </c>
      <c r="L352" s="26"/>
      <c r="M352" s="24"/>
    </row>
    <row r="353" customHeight="1" spans="1:13">
      <c r="A353" s="14"/>
      <c r="B353" s="18" t="s">
        <v>816</v>
      </c>
      <c r="C353" s="19" t="s">
        <v>817</v>
      </c>
      <c r="D353" s="17" t="s">
        <v>23</v>
      </c>
      <c r="E353" s="14"/>
      <c r="F353" s="14"/>
      <c r="G353" s="14"/>
      <c r="H353" s="14"/>
      <c r="I353" s="14"/>
      <c r="J353" s="14"/>
      <c r="K353" s="14"/>
      <c r="L353" s="23"/>
      <c r="M353" s="24"/>
    </row>
    <row r="354" customHeight="1" spans="1:13">
      <c r="A354" s="20"/>
      <c r="B354" s="18" t="s">
        <v>818</v>
      </c>
      <c r="C354" s="19" t="s">
        <v>819</v>
      </c>
      <c r="D354" s="17" t="s">
        <v>23</v>
      </c>
      <c r="E354" s="20"/>
      <c r="F354" s="20"/>
      <c r="G354" s="20"/>
      <c r="H354" s="20"/>
      <c r="I354" s="20"/>
      <c r="J354" s="20"/>
      <c r="K354" s="20"/>
      <c r="L354" s="25"/>
      <c r="M354" s="24"/>
    </row>
    <row r="355" s="2" customFormat="1" customHeight="1" spans="1:14">
      <c r="A355" s="21">
        <v>111</v>
      </c>
      <c r="B355" s="18" t="s">
        <v>820</v>
      </c>
      <c r="C355" s="19" t="s">
        <v>821</v>
      </c>
      <c r="D355" s="17" t="s">
        <v>15</v>
      </c>
      <c r="E355" s="21" t="s">
        <v>822</v>
      </c>
      <c r="F355" s="21">
        <v>2</v>
      </c>
      <c r="G355" s="21">
        <v>65</v>
      </c>
      <c r="H355" s="21">
        <v>25</v>
      </c>
      <c r="I355" s="21">
        <f>G355*H355</f>
        <v>1625</v>
      </c>
      <c r="J355" s="21" t="s">
        <v>17</v>
      </c>
      <c r="K355" s="21">
        <f>I355*3</f>
        <v>4875</v>
      </c>
      <c r="L355" s="26"/>
      <c r="M355" s="24"/>
      <c r="N355" s="3"/>
    </row>
    <row r="356" customHeight="1" spans="1:13">
      <c r="A356" s="20"/>
      <c r="B356" s="18" t="s">
        <v>823</v>
      </c>
      <c r="C356" s="19" t="s">
        <v>824</v>
      </c>
      <c r="D356" s="17" t="s">
        <v>86</v>
      </c>
      <c r="E356" s="20"/>
      <c r="F356" s="20"/>
      <c r="G356" s="20"/>
      <c r="H356" s="20"/>
      <c r="I356" s="20"/>
      <c r="J356" s="20"/>
      <c r="K356" s="20"/>
      <c r="L356" s="25"/>
      <c r="M356" s="24"/>
    </row>
    <row r="357" customHeight="1" spans="1:13">
      <c r="A357" s="21">
        <v>112</v>
      </c>
      <c r="B357" s="18" t="s">
        <v>825</v>
      </c>
      <c r="C357" s="19" t="s">
        <v>826</v>
      </c>
      <c r="D357" s="17" t="s">
        <v>15</v>
      </c>
      <c r="E357" s="21" t="s">
        <v>827</v>
      </c>
      <c r="F357" s="21">
        <v>3</v>
      </c>
      <c r="G357" s="21">
        <v>65</v>
      </c>
      <c r="H357" s="21">
        <v>25</v>
      </c>
      <c r="I357" s="21">
        <f>G357*H357</f>
        <v>1625</v>
      </c>
      <c r="J357" s="21" t="s">
        <v>17</v>
      </c>
      <c r="K357" s="21">
        <f>I357*3</f>
        <v>4875</v>
      </c>
      <c r="L357" s="26"/>
      <c r="M357" s="24"/>
    </row>
    <row r="358" customHeight="1" spans="1:13">
      <c r="A358" s="14"/>
      <c r="B358" s="18" t="s">
        <v>828</v>
      </c>
      <c r="C358" s="19" t="s">
        <v>829</v>
      </c>
      <c r="D358" s="17" t="s">
        <v>20</v>
      </c>
      <c r="E358" s="14"/>
      <c r="F358" s="14"/>
      <c r="G358" s="14"/>
      <c r="H358" s="14"/>
      <c r="I358" s="14"/>
      <c r="J358" s="14"/>
      <c r="K358" s="14"/>
      <c r="L358" s="23"/>
      <c r="M358" s="24"/>
    </row>
    <row r="359" customHeight="1" spans="1:13">
      <c r="A359" s="20"/>
      <c r="B359" s="18" t="s">
        <v>830</v>
      </c>
      <c r="C359" s="19" t="s">
        <v>831</v>
      </c>
      <c r="D359" s="17" t="s">
        <v>23</v>
      </c>
      <c r="E359" s="20"/>
      <c r="F359" s="20"/>
      <c r="G359" s="20"/>
      <c r="H359" s="20"/>
      <c r="I359" s="20"/>
      <c r="J359" s="20"/>
      <c r="K359" s="20"/>
      <c r="L359" s="25"/>
      <c r="M359" s="24"/>
    </row>
    <row r="360" customHeight="1" spans="1:13">
      <c r="A360" s="21">
        <v>113</v>
      </c>
      <c r="B360" s="18" t="s">
        <v>832</v>
      </c>
      <c r="C360" s="19" t="s">
        <v>833</v>
      </c>
      <c r="D360" s="17" t="s">
        <v>15</v>
      </c>
      <c r="E360" s="21" t="s">
        <v>834</v>
      </c>
      <c r="F360" s="21">
        <v>3</v>
      </c>
      <c r="G360" s="21">
        <v>65</v>
      </c>
      <c r="H360" s="21">
        <v>25</v>
      </c>
      <c r="I360" s="21">
        <f>G360*H360</f>
        <v>1625</v>
      </c>
      <c r="J360" s="21" t="s">
        <v>367</v>
      </c>
      <c r="K360" s="21" t="s">
        <v>367</v>
      </c>
      <c r="L360" s="26" t="s">
        <v>835</v>
      </c>
      <c r="M360" s="24"/>
    </row>
    <row r="361" customHeight="1" spans="1:13">
      <c r="A361" s="14"/>
      <c r="B361" s="18" t="s">
        <v>836</v>
      </c>
      <c r="C361" s="19" t="s">
        <v>837</v>
      </c>
      <c r="D361" s="17" t="s">
        <v>20</v>
      </c>
      <c r="E361" s="14"/>
      <c r="F361" s="14"/>
      <c r="G361" s="14"/>
      <c r="H361" s="14"/>
      <c r="I361" s="14"/>
      <c r="J361" s="14"/>
      <c r="K361" s="14"/>
      <c r="L361" s="23"/>
      <c r="M361" s="24"/>
    </row>
    <row r="362" customHeight="1" spans="1:13">
      <c r="A362" s="20"/>
      <c r="B362" s="18" t="s">
        <v>230</v>
      </c>
      <c r="C362" s="19" t="s">
        <v>838</v>
      </c>
      <c r="D362" s="17" t="s">
        <v>23</v>
      </c>
      <c r="E362" s="20"/>
      <c r="F362" s="20"/>
      <c r="G362" s="20"/>
      <c r="H362" s="20"/>
      <c r="I362" s="20"/>
      <c r="J362" s="20"/>
      <c r="K362" s="20"/>
      <c r="L362" s="25"/>
      <c r="M362" s="24"/>
    </row>
    <row r="363" customHeight="1" spans="1:13">
      <c r="A363" s="21">
        <v>114</v>
      </c>
      <c r="B363" s="18" t="s">
        <v>839</v>
      </c>
      <c r="C363" s="19" t="s">
        <v>840</v>
      </c>
      <c r="D363" s="17" t="s">
        <v>15</v>
      </c>
      <c r="E363" s="21" t="s">
        <v>841</v>
      </c>
      <c r="F363" s="21">
        <v>3</v>
      </c>
      <c r="G363" s="21">
        <v>65</v>
      </c>
      <c r="H363" s="21">
        <v>25</v>
      </c>
      <c r="I363" s="21">
        <f>G363*H363</f>
        <v>1625</v>
      </c>
      <c r="J363" s="21" t="s">
        <v>17</v>
      </c>
      <c r="K363" s="21">
        <f>I363*3</f>
        <v>4875</v>
      </c>
      <c r="L363" s="26"/>
      <c r="M363" s="24"/>
    </row>
    <row r="364" customHeight="1" spans="1:13">
      <c r="A364" s="14"/>
      <c r="B364" s="18" t="s">
        <v>842</v>
      </c>
      <c r="C364" s="19" t="s">
        <v>843</v>
      </c>
      <c r="D364" s="17" t="s">
        <v>20</v>
      </c>
      <c r="E364" s="14"/>
      <c r="F364" s="14"/>
      <c r="G364" s="14"/>
      <c r="H364" s="14"/>
      <c r="I364" s="14"/>
      <c r="J364" s="14"/>
      <c r="K364" s="14"/>
      <c r="L364" s="23"/>
      <c r="M364" s="24"/>
    </row>
    <row r="365" customHeight="1" spans="1:13">
      <c r="A365" s="20"/>
      <c r="B365" s="18" t="s">
        <v>844</v>
      </c>
      <c r="C365" s="19" t="s">
        <v>60</v>
      </c>
      <c r="D365" s="17" t="s">
        <v>23</v>
      </c>
      <c r="E365" s="20"/>
      <c r="F365" s="20"/>
      <c r="G365" s="20"/>
      <c r="H365" s="20"/>
      <c r="I365" s="20"/>
      <c r="J365" s="20"/>
      <c r="K365" s="20"/>
      <c r="L365" s="25"/>
      <c r="M365" s="24"/>
    </row>
    <row r="366" customHeight="1" spans="1:13">
      <c r="A366" s="21">
        <v>115</v>
      </c>
      <c r="B366" s="18" t="s">
        <v>845</v>
      </c>
      <c r="C366" s="19" t="s">
        <v>846</v>
      </c>
      <c r="D366" s="17" t="s">
        <v>15</v>
      </c>
      <c r="E366" s="21" t="s">
        <v>847</v>
      </c>
      <c r="F366" s="21">
        <v>3</v>
      </c>
      <c r="G366" s="21">
        <v>65</v>
      </c>
      <c r="H366" s="21">
        <v>25</v>
      </c>
      <c r="I366" s="21">
        <f>G366*H366</f>
        <v>1625</v>
      </c>
      <c r="J366" s="21" t="s">
        <v>17</v>
      </c>
      <c r="K366" s="21">
        <f>I366*3</f>
        <v>4875</v>
      </c>
      <c r="L366" s="26"/>
      <c r="M366" s="24"/>
    </row>
    <row r="367" customHeight="1" spans="1:13">
      <c r="A367" s="14"/>
      <c r="B367" s="18" t="s">
        <v>848</v>
      </c>
      <c r="C367" s="19" t="s">
        <v>849</v>
      </c>
      <c r="D367" s="17" t="s">
        <v>20</v>
      </c>
      <c r="E367" s="14"/>
      <c r="F367" s="14"/>
      <c r="G367" s="14"/>
      <c r="H367" s="14"/>
      <c r="I367" s="14"/>
      <c r="J367" s="14"/>
      <c r="K367" s="14"/>
      <c r="L367" s="23"/>
      <c r="M367" s="24"/>
    </row>
    <row r="368" customHeight="1" spans="1:13">
      <c r="A368" s="20"/>
      <c r="B368" s="18" t="s">
        <v>850</v>
      </c>
      <c r="C368" s="19" t="s">
        <v>851</v>
      </c>
      <c r="D368" s="17" t="s">
        <v>23</v>
      </c>
      <c r="E368" s="20"/>
      <c r="F368" s="20"/>
      <c r="G368" s="20"/>
      <c r="H368" s="20"/>
      <c r="I368" s="20"/>
      <c r="J368" s="20"/>
      <c r="K368" s="20"/>
      <c r="L368" s="25"/>
      <c r="M368" s="24"/>
    </row>
    <row r="369" customHeight="1" spans="1:13">
      <c r="A369" s="21">
        <v>116</v>
      </c>
      <c r="B369" s="18" t="s">
        <v>852</v>
      </c>
      <c r="C369" s="19" t="s">
        <v>853</v>
      </c>
      <c r="D369" s="17" t="s">
        <v>15</v>
      </c>
      <c r="E369" s="21" t="s">
        <v>854</v>
      </c>
      <c r="F369" s="21">
        <v>4</v>
      </c>
      <c r="G369" s="21">
        <v>65</v>
      </c>
      <c r="H369" s="21">
        <v>25</v>
      </c>
      <c r="I369" s="21">
        <f>G369*H369</f>
        <v>1625</v>
      </c>
      <c r="J369" s="21" t="s">
        <v>17</v>
      </c>
      <c r="K369" s="21">
        <f>I369*3</f>
        <v>4875</v>
      </c>
      <c r="L369" s="26"/>
      <c r="M369" s="24"/>
    </row>
    <row r="370" customHeight="1" spans="1:13">
      <c r="A370" s="14"/>
      <c r="B370" s="18" t="s">
        <v>855</v>
      </c>
      <c r="C370" s="19" t="s">
        <v>856</v>
      </c>
      <c r="D370" s="17" t="s">
        <v>20</v>
      </c>
      <c r="E370" s="14"/>
      <c r="F370" s="14"/>
      <c r="G370" s="14"/>
      <c r="H370" s="14"/>
      <c r="I370" s="14"/>
      <c r="J370" s="14"/>
      <c r="K370" s="14"/>
      <c r="L370" s="23"/>
      <c r="M370" s="24"/>
    </row>
    <row r="371" customHeight="1" spans="1:13">
      <c r="A371" s="14"/>
      <c r="B371" s="18" t="s">
        <v>421</v>
      </c>
      <c r="C371" s="19" t="s">
        <v>857</v>
      </c>
      <c r="D371" s="17" t="s">
        <v>23</v>
      </c>
      <c r="E371" s="14"/>
      <c r="F371" s="14"/>
      <c r="G371" s="14"/>
      <c r="H371" s="14"/>
      <c r="I371" s="14"/>
      <c r="J371" s="14"/>
      <c r="K371" s="14"/>
      <c r="L371" s="23"/>
      <c r="M371" s="24"/>
    </row>
    <row r="372" customHeight="1" spans="1:13">
      <c r="A372" s="20"/>
      <c r="B372" s="18" t="s">
        <v>421</v>
      </c>
      <c r="C372" s="19" t="s">
        <v>858</v>
      </c>
      <c r="D372" s="17" t="s">
        <v>23</v>
      </c>
      <c r="E372" s="20"/>
      <c r="F372" s="20"/>
      <c r="G372" s="20"/>
      <c r="H372" s="20"/>
      <c r="I372" s="20"/>
      <c r="J372" s="20"/>
      <c r="K372" s="20"/>
      <c r="L372" s="25"/>
      <c r="M372" s="24"/>
    </row>
    <row r="373" customHeight="1" spans="1:13">
      <c r="A373" s="21">
        <v>117</v>
      </c>
      <c r="B373" s="18" t="s">
        <v>859</v>
      </c>
      <c r="C373" s="19" t="s">
        <v>860</v>
      </c>
      <c r="D373" s="17" t="s">
        <v>15</v>
      </c>
      <c r="E373" s="21" t="s">
        <v>861</v>
      </c>
      <c r="F373" s="21">
        <v>3</v>
      </c>
      <c r="G373" s="21">
        <v>65</v>
      </c>
      <c r="H373" s="21">
        <v>25</v>
      </c>
      <c r="I373" s="21">
        <f>G373*H373</f>
        <v>1625</v>
      </c>
      <c r="J373" s="21" t="s">
        <v>17</v>
      </c>
      <c r="K373" s="21">
        <f>I373*3</f>
        <v>4875</v>
      </c>
      <c r="L373" s="26"/>
      <c r="M373" s="24"/>
    </row>
    <row r="374" customHeight="1" spans="1:13">
      <c r="A374" s="14"/>
      <c r="B374" s="18" t="s">
        <v>862</v>
      </c>
      <c r="C374" s="19" t="s">
        <v>863</v>
      </c>
      <c r="D374" s="17" t="s">
        <v>20</v>
      </c>
      <c r="E374" s="14"/>
      <c r="F374" s="14"/>
      <c r="G374" s="14"/>
      <c r="H374" s="14"/>
      <c r="I374" s="14"/>
      <c r="J374" s="14"/>
      <c r="K374" s="14"/>
      <c r="L374" s="23"/>
      <c r="M374" s="24"/>
    </row>
    <row r="375" customHeight="1" spans="1:13">
      <c r="A375" s="20"/>
      <c r="B375" s="18" t="s">
        <v>864</v>
      </c>
      <c r="C375" s="19" t="s">
        <v>22</v>
      </c>
      <c r="D375" s="17" t="s">
        <v>23</v>
      </c>
      <c r="E375" s="20"/>
      <c r="F375" s="20"/>
      <c r="G375" s="20"/>
      <c r="H375" s="20"/>
      <c r="I375" s="20"/>
      <c r="J375" s="20"/>
      <c r="K375" s="20"/>
      <c r="L375" s="25"/>
      <c r="M375" s="24"/>
    </row>
    <row r="376" customHeight="1" spans="1:13">
      <c r="A376" s="21">
        <v>118</v>
      </c>
      <c r="B376" s="18" t="s">
        <v>865</v>
      </c>
      <c r="C376" s="19" t="s">
        <v>866</v>
      </c>
      <c r="D376" s="17" t="s">
        <v>15</v>
      </c>
      <c r="E376" s="21" t="s">
        <v>867</v>
      </c>
      <c r="F376" s="21">
        <v>2</v>
      </c>
      <c r="G376" s="21">
        <v>65</v>
      </c>
      <c r="H376" s="21">
        <v>25</v>
      </c>
      <c r="I376" s="21">
        <f>G376*H376</f>
        <v>1625</v>
      </c>
      <c r="J376" s="21" t="s">
        <v>17</v>
      </c>
      <c r="K376" s="21">
        <f>I376*3</f>
        <v>4875</v>
      </c>
      <c r="L376" s="26"/>
      <c r="M376" s="24"/>
    </row>
    <row r="377" customHeight="1" spans="1:13">
      <c r="A377" s="14"/>
      <c r="B377" s="18" t="s">
        <v>868</v>
      </c>
      <c r="C377" s="19" t="s">
        <v>869</v>
      </c>
      <c r="D377" s="17" t="s">
        <v>20</v>
      </c>
      <c r="E377" s="14"/>
      <c r="F377" s="14"/>
      <c r="G377" s="14"/>
      <c r="H377" s="14"/>
      <c r="I377" s="14"/>
      <c r="J377" s="14"/>
      <c r="K377" s="14"/>
      <c r="L377" s="23"/>
      <c r="M377" s="24"/>
    </row>
    <row r="378" customHeight="1" spans="1:13">
      <c r="A378" s="20"/>
      <c r="B378" s="18" t="s">
        <v>870</v>
      </c>
      <c r="C378" s="19" t="s">
        <v>871</v>
      </c>
      <c r="D378" s="17" t="s">
        <v>23</v>
      </c>
      <c r="E378" s="20"/>
      <c r="F378" s="20"/>
      <c r="G378" s="20"/>
      <c r="H378" s="20"/>
      <c r="I378" s="20"/>
      <c r="J378" s="20"/>
      <c r="K378" s="20"/>
      <c r="L378" s="25"/>
      <c r="M378" s="24"/>
    </row>
    <row r="379" s="2" customFormat="1" customHeight="1" spans="1:14">
      <c r="A379" s="21">
        <v>119</v>
      </c>
      <c r="B379" s="18" t="s">
        <v>872</v>
      </c>
      <c r="C379" s="19" t="s">
        <v>873</v>
      </c>
      <c r="D379" s="17" t="s">
        <v>15</v>
      </c>
      <c r="E379" s="21" t="s">
        <v>874</v>
      </c>
      <c r="F379" s="21">
        <v>4</v>
      </c>
      <c r="G379" s="21">
        <v>65</v>
      </c>
      <c r="H379" s="21">
        <v>25</v>
      </c>
      <c r="I379" s="21">
        <f>G379*H379</f>
        <v>1625</v>
      </c>
      <c r="J379" s="21" t="s">
        <v>17</v>
      </c>
      <c r="K379" s="21">
        <f>I379*3</f>
        <v>4875</v>
      </c>
      <c r="L379" s="26"/>
      <c r="M379" s="24"/>
      <c r="N379" s="3"/>
    </row>
    <row r="380" customHeight="1" spans="1:13">
      <c r="A380" s="14"/>
      <c r="B380" s="18" t="s">
        <v>663</v>
      </c>
      <c r="C380" s="19" t="s">
        <v>875</v>
      </c>
      <c r="D380" s="17" t="s">
        <v>20</v>
      </c>
      <c r="E380" s="14"/>
      <c r="F380" s="14"/>
      <c r="G380" s="14"/>
      <c r="H380" s="14"/>
      <c r="I380" s="14"/>
      <c r="J380" s="14"/>
      <c r="K380" s="14"/>
      <c r="L380" s="23"/>
      <c r="M380" s="24"/>
    </row>
    <row r="381" customHeight="1" spans="1:13">
      <c r="A381" s="14"/>
      <c r="B381" s="18" t="s">
        <v>876</v>
      </c>
      <c r="C381" s="19" t="s">
        <v>877</v>
      </c>
      <c r="D381" s="17" t="s">
        <v>23</v>
      </c>
      <c r="E381" s="14"/>
      <c r="F381" s="14"/>
      <c r="G381" s="14"/>
      <c r="H381" s="14"/>
      <c r="I381" s="14"/>
      <c r="J381" s="14"/>
      <c r="K381" s="14"/>
      <c r="L381" s="23"/>
      <c r="M381" s="24"/>
    </row>
    <row r="382" customHeight="1" spans="1:13">
      <c r="A382" s="20"/>
      <c r="B382" s="18" t="s">
        <v>878</v>
      </c>
      <c r="C382" s="19" t="s">
        <v>879</v>
      </c>
      <c r="D382" s="17" t="s">
        <v>23</v>
      </c>
      <c r="E382" s="20"/>
      <c r="F382" s="20"/>
      <c r="G382" s="20"/>
      <c r="H382" s="20"/>
      <c r="I382" s="20"/>
      <c r="J382" s="20"/>
      <c r="K382" s="20"/>
      <c r="L382" s="25"/>
      <c r="M382" s="24"/>
    </row>
    <row r="383" customHeight="1" spans="1:13">
      <c r="A383" s="21">
        <v>120</v>
      </c>
      <c r="B383" s="18" t="s">
        <v>880</v>
      </c>
      <c r="C383" s="19" t="s">
        <v>881</v>
      </c>
      <c r="D383" s="17" t="s">
        <v>15</v>
      </c>
      <c r="E383" s="21" t="s">
        <v>882</v>
      </c>
      <c r="F383" s="21">
        <v>3</v>
      </c>
      <c r="G383" s="21">
        <v>65</v>
      </c>
      <c r="H383" s="21">
        <v>25</v>
      </c>
      <c r="I383" s="21">
        <f>G383*H383</f>
        <v>1625</v>
      </c>
      <c r="J383" s="21" t="s">
        <v>17</v>
      </c>
      <c r="K383" s="21">
        <f>I383*3</f>
        <v>4875</v>
      </c>
      <c r="L383" s="26"/>
      <c r="M383" s="24"/>
    </row>
    <row r="384" customHeight="1" spans="1:13">
      <c r="A384" s="14"/>
      <c r="B384" s="18" t="s">
        <v>883</v>
      </c>
      <c r="C384" s="19" t="s">
        <v>884</v>
      </c>
      <c r="D384" s="17" t="s">
        <v>20</v>
      </c>
      <c r="E384" s="14"/>
      <c r="F384" s="14"/>
      <c r="G384" s="14"/>
      <c r="H384" s="14"/>
      <c r="I384" s="14"/>
      <c r="J384" s="14"/>
      <c r="K384" s="14"/>
      <c r="L384" s="23"/>
      <c r="M384" s="24"/>
    </row>
    <row r="385" customHeight="1" spans="1:13">
      <c r="A385" s="20"/>
      <c r="B385" s="18" t="s">
        <v>885</v>
      </c>
      <c r="C385" s="19" t="s">
        <v>886</v>
      </c>
      <c r="D385" s="17" t="s">
        <v>23</v>
      </c>
      <c r="E385" s="20"/>
      <c r="F385" s="20"/>
      <c r="G385" s="20"/>
      <c r="H385" s="20"/>
      <c r="I385" s="20"/>
      <c r="J385" s="20"/>
      <c r="K385" s="20"/>
      <c r="L385" s="25"/>
      <c r="M385" s="24"/>
    </row>
    <row r="386" customHeight="1" spans="1:13">
      <c r="A386" s="21">
        <v>121</v>
      </c>
      <c r="B386" s="18" t="s">
        <v>307</v>
      </c>
      <c r="C386" s="19" t="s">
        <v>887</v>
      </c>
      <c r="D386" s="17" t="s">
        <v>15</v>
      </c>
      <c r="E386" s="21" t="s">
        <v>888</v>
      </c>
      <c r="F386" s="21">
        <v>4</v>
      </c>
      <c r="G386" s="21">
        <v>65</v>
      </c>
      <c r="H386" s="21">
        <v>25</v>
      </c>
      <c r="I386" s="21">
        <f>G386*H386</f>
        <v>1625</v>
      </c>
      <c r="J386" s="21" t="s">
        <v>17</v>
      </c>
      <c r="K386" s="21">
        <f>I386*3</f>
        <v>4875</v>
      </c>
      <c r="L386" s="26"/>
      <c r="M386" s="24"/>
    </row>
    <row r="387" customHeight="1" spans="1:13">
      <c r="A387" s="14"/>
      <c r="B387" s="18" t="s">
        <v>889</v>
      </c>
      <c r="C387" s="19" t="s">
        <v>890</v>
      </c>
      <c r="D387" s="17" t="s">
        <v>20</v>
      </c>
      <c r="E387" s="14"/>
      <c r="F387" s="14"/>
      <c r="G387" s="14"/>
      <c r="H387" s="14"/>
      <c r="I387" s="14"/>
      <c r="J387" s="14"/>
      <c r="K387" s="14"/>
      <c r="L387" s="23"/>
      <c r="M387" s="24"/>
    </row>
    <row r="388" customHeight="1" spans="1:13">
      <c r="A388" s="14"/>
      <c r="B388" s="18" t="s">
        <v>891</v>
      </c>
      <c r="C388" s="19" t="s">
        <v>892</v>
      </c>
      <c r="D388" s="17" t="s">
        <v>23</v>
      </c>
      <c r="E388" s="14"/>
      <c r="F388" s="14"/>
      <c r="G388" s="14"/>
      <c r="H388" s="14"/>
      <c r="I388" s="14"/>
      <c r="J388" s="14"/>
      <c r="K388" s="14"/>
      <c r="L388" s="23"/>
      <c r="M388" s="24"/>
    </row>
    <row r="389" customHeight="1" spans="1:13">
      <c r="A389" s="20"/>
      <c r="B389" s="18" t="s">
        <v>893</v>
      </c>
      <c r="C389" s="19" t="s">
        <v>894</v>
      </c>
      <c r="D389" s="17" t="s">
        <v>23</v>
      </c>
      <c r="E389" s="20"/>
      <c r="F389" s="20"/>
      <c r="G389" s="20"/>
      <c r="H389" s="20"/>
      <c r="I389" s="20"/>
      <c r="J389" s="20"/>
      <c r="K389" s="20"/>
      <c r="L389" s="25"/>
      <c r="M389" s="24"/>
    </row>
    <row r="390" customHeight="1" spans="1:13">
      <c r="A390" s="21">
        <v>122</v>
      </c>
      <c r="B390" s="18" t="s">
        <v>544</v>
      </c>
      <c r="C390" s="19" t="s">
        <v>895</v>
      </c>
      <c r="D390" s="17" t="s">
        <v>15</v>
      </c>
      <c r="E390" s="21" t="s">
        <v>896</v>
      </c>
      <c r="F390" s="21">
        <v>4</v>
      </c>
      <c r="G390" s="21">
        <v>65</v>
      </c>
      <c r="H390" s="21">
        <v>25</v>
      </c>
      <c r="I390" s="21">
        <f>G390*H390</f>
        <v>1625</v>
      </c>
      <c r="J390" s="21" t="s">
        <v>17</v>
      </c>
      <c r="K390" s="21">
        <f>I390*3</f>
        <v>4875</v>
      </c>
      <c r="L390" s="26"/>
      <c r="M390" s="24"/>
    </row>
    <row r="391" customHeight="1" spans="1:13">
      <c r="A391" s="14"/>
      <c r="B391" s="18" t="s">
        <v>897</v>
      </c>
      <c r="C391" s="19" t="s">
        <v>898</v>
      </c>
      <c r="D391" s="17" t="s">
        <v>20</v>
      </c>
      <c r="E391" s="14"/>
      <c r="F391" s="14"/>
      <c r="G391" s="14"/>
      <c r="H391" s="14"/>
      <c r="I391" s="14"/>
      <c r="J391" s="14"/>
      <c r="K391" s="14"/>
      <c r="L391" s="23"/>
      <c r="M391" s="24"/>
    </row>
    <row r="392" customHeight="1" spans="1:13">
      <c r="A392" s="14"/>
      <c r="B392" s="18" t="s">
        <v>899</v>
      </c>
      <c r="C392" s="19" t="s">
        <v>900</v>
      </c>
      <c r="D392" s="17" t="s">
        <v>23</v>
      </c>
      <c r="E392" s="14"/>
      <c r="F392" s="14"/>
      <c r="G392" s="14"/>
      <c r="H392" s="14"/>
      <c r="I392" s="14"/>
      <c r="J392" s="14"/>
      <c r="K392" s="14"/>
      <c r="L392" s="23"/>
      <c r="M392" s="24"/>
    </row>
    <row r="393" customHeight="1" spans="1:13">
      <c r="A393" s="20"/>
      <c r="B393" s="18" t="s">
        <v>901</v>
      </c>
      <c r="C393" s="19" t="s">
        <v>902</v>
      </c>
      <c r="D393" s="17" t="s">
        <v>23</v>
      </c>
      <c r="E393" s="20"/>
      <c r="F393" s="20"/>
      <c r="G393" s="20"/>
      <c r="H393" s="20"/>
      <c r="I393" s="20"/>
      <c r="J393" s="20"/>
      <c r="K393" s="20"/>
      <c r="L393" s="25"/>
      <c r="M393" s="24"/>
    </row>
    <row r="394" customHeight="1" spans="1:13">
      <c r="A394" s="21">
        <v>123</v>
      </c>
      <c r="B394" s="18" t="s">
        <v>29</v>
      </c>
      <c r="C394" s="19" t="s">
        <v>903</v>
      </c>
      <c r="D394" s="17" t="s">
        <v>15</v>
      </c>
      <c r="E394" s="21" t="s">
        <v>904</v>
      </c>
      <c r="F394" s="21">
        <v>3</v>
      </c>
      <c r="G394" s="21">
        <v>65</v>
      </c>
      <c r="H394" s="21">
        <v>25</v>
      </c>
      <c r="I394" s="21">
        <f t="shared" ref="I394:I399" si="14">G394*H394</f>
        <v>1625</v>
      </c>
      <c r="J394" s="21" t="s">
        <v>17</v>
      </c>
      <c r="K394" s="21">
        <f>I394*3</f>
        <v>4875</v>
      </c>
      <c r="L394" s="26"/>
      <c r="M394" s="24"/>
    </row>
    <row r="395" customHeight="1" spans="1:13">
      <c r="A395" s="14"/>
      <c r="B395" s="18" t="s">
        <v>905</v>
      </c>
      <c r="C395" s="19" t="s">
        <v>906</v>
      </c>
      <c r="D395" s="17" t="s">
        <v>20</v>
      </c>
      <c r="E395" s="14"/>
      <c r="F395" s="14"/>
      <c r="G395" s="14"/>
      <c r="H395" s="14"/>
      <c r="I395" s="14"/>
      <c r="J395" s="14"/>
      <c r="K395" s="14"/>
      <c r="L395" s="23"/>
      <c r="M395" s="24"/>
    </row>
    <row r="396" customHeight="1" spans="1:13">
      <c r="A396" s="14"/>
      <c r="B396" s="18" t="s">
        <v>907</v>
      </c>
      <c r="C396" s="19" t="s">
        <v>908</v>
      </c>
      <c r="D396" s="17" t="s">
        <v>23</v>
      </c>
      <c r="E396" s="14"/>
      <c r="F396" s="14"/>
      <c r="G396" s="14"/>
      <c r="H396" s="14"/>
      <c r="I396" s="14"/>
      <c r="J396" s="14"/>
      <c r="K396" s="14"/>
      <c r="L396" s="23"/>
      <c r="M396" s="24"/>
    </row>
    <row r="397" customHeight="1" spans="1:13">
      <c r="A397" s="20"/>
      <c r="B397" s="18" t="s">
        <v>909</v>
      </c>
      <c r="C397" s="19" t="s">
        <v>22</v>
      </c>
      <c r="D397" s="17" t="s">
        <v>23</v>
      </c>
      <c r="E397" s="20"/>
      <c r="F397" s="20"/>
      <c r="G397" s="20"/>
      <c r="H397" s="20"/>
      <c r="I397" s="20"/>
      <c r="J397" s="20"/>
      <c r="K397" s="20"/>
      <c r="L397" s="25"/>
      <c r="M397" s="24"/>
    </row>
    <row r="398" customHeight="1" spans="1:13">
      <c r="A398" s="22">
        <v>124</v>
      </c>
      <c r="B398" s="18" t="s">
        <v>910</v>
      </c>
      <c r="C398" s="19" t="s">
        <v>911</v>
      </c>
      <c r="D398" s="17" t="s">
        <v>15</v>
      </c>
      <c r="E398" s="22" t="s">
        <v>912</v>
      </c>
      <c r="F398" s="22">
        <v>1</v>
      </c>
      <c r="G398" s="22">
        <v>35</v>
      </c>
      <c r="H398" s="22">
        <v>25</v>
      </c>
      <c r="I398" s="22">
        <f t="shared" si="14"/>
        <v>875</v>
      </c>
      <c r="J398" s="22" t="s">
        <v>17</v>
      </c>
      <c r="K398" s="22">
        <f>I398*3</f>
        <v>2625</v>
      </c>
      <c r="L398" s="10"/>
      <c r="M398" s="24"/>
    </row>
    <row r="399" customHeight="1" spans="1:13">
      <c r="A399" s="21">
        <v>125</v>
      </c>
      <c r="B399" s="18" t="s">
        <v>913</v>
      </c>
      <c r="C399" s="19" t="s">
        <v>914</v>
      </c>
      <c r="D399" s="17" t="s">
        <v>15</v>
      </c>
      <c r="E399" s="21" t="s">
        <v>915</v>
      </c>
      <c r="F399" s="21">
        <v>4</v>
      </c>
      <c r="G399" s="21">
        <v>65</v>
      </c>
      <c r="H399" s="21">
        <v>25</v>
      </c>
      <c r="I399" s="21">
        <f t="shared" si="14"/>
        <v>1625</v>
      </c>
      <c r="J399" s="21" t="s">
        <v>17</v>
      </c>
      <c r="K399" s="21">
        <f>I399*3</f>
        <v>4875</v>
      </c>
      <c r="L399" s="26"/>
      <c r="M399" s="24"/>
    </row>
    <row r="400" customHeight="1" spans="1:13">
      <c r="A400" s="14"/>
      <c r="B400" s="18" t="s">
        <v>616</v>
      </c>
      <c r="C400" s="19" t="s">
        <v>916</v>
      </c>
      <c r="D400" s="17" t="s">
        <v>20</v>
      </c>
      <c r="E400" s="14"/>
      <c r="F400" s="14"/>
      <c r="G400" s="14"/>
      <c r="H400" s="14"/>
      <c r="I400" s="14"/>
      <c r="J400" s="14"/>
      <c r="K400" s="14"/>
      <c r="L400" s="23"/>
      <c r="M400" s="24"/>
    </row>
    <row r="401" customHeight="1" spans="1:13">
      <c r="A401" s="14"/>
      <c r="B401" s="18" t="s">
        <v>917</v>
      </c>
      <c r="C401" s="19" t="s">
        <v>918</v>
      </c>
      <c r="D401" s="17" t="s">
        <v>23</v>
      </c>
      <c r="E401" s="14"/>
      <c r="F401" s="14"/>
      <c r="G401" s="14"/>
      <c r="H401" s="14"/>
      <c r="I401" s="14"/>
      <c r="J401" s="14"/>
      <c r="K401" s="14"/>
      <c r="L401" s="23"/>
      <c r="M401" s="24"/>
    </row>
    <row r="402" customHeight="1" spans="1:13">
      <c r="A402" s="20"/>
      <c r="B402" s="18" t="s">
        <v>919</v>
      </c>
      <c r="C402" s="19" t="s">
        <v>920</v>
      </c>
      <c r="D402" s="17" t="s">
        <v>23</v>
      </c>
      <c r="E402" s="20"/>
      <c r="F402" s="20"/>
      <c r="G402" s="20"/>
      <c r="H402" s="20"/>
      <c r="I402" s="20"/>
      <c r="J402" s="20"/>
      <c r="K402" s="20"/>
      <c r="L402" s="25"/>
      <c r="M402" s="24"/>
    </row>
    <row r="403" customHeight="1" spans="1:13">
      <c r="A403" s="21">
        <v>126</v>
      </c>
      <c r="B403" s="18" t="s">
        <v>921</v>
      </c>
      <c r="C403" s="19" t="s">
        <v>922</v>
      </c>
      <c r="D403" s="17" t="s">
        <v>15</v>
      </c>
      <c r="E403" s="21" t="s">
        <v>923</v>
      </c>
      <c r="F403" s="21">
        <v>3</v>
      </c>
      <c r="G403" s="21">
        <v>65</v>
      </c>
      <c r="H403" s="21">
        <v>25</v>
      </c>
      <c r="I403" s="21">
        <f>G403*H403</f>
        <v>1625</v>
      </c>
      <c r="J403" s="21" t="s">
        <v>17</v>
      </c>
      <c r="K403" s="21">
        <f>I403*3</f>
        <v>4875</v>
      </c>
      <c r="L403" s="26"/>
      <c r="M403" s="24"/>
    </row>
    <row r="404" customHeight="1" spans="1:13">
      <c r="A404" s="14"/>
      <c r="B404" s="18" t="s">
        <v>924</v>
      </c>
      <c r="C404" s="19" t="s">
        <v>925</v>
      </c>
      <c r="D404" s="17" t="s">
        <v>23</v>
      </c>
      <c r="E404" s="14"/>
      <c r="F404" s="14"/>
      <c r="G404" s="14"/>
      <c r="H404" s="14"/>
      <c r="I404" s="14"/>
      <c r="J404" s="14"/>
      <c r="K404" s="14"/>
      <c r="L404" s="23"/>
      <c r="M404" s="24"/>
    </row>
    <row r="405" customHeight="1" spans="1:13">
      <c r="A405" s="20"/>
      <c r="B405" s="18" t="s">
        <v>926</v>
      </c>
      <c r="C405" s="19" t="s">
        <v>306</v>
      </c>
      <c r="D405" s="17" t="s">
        <v>23</v>
      </c>
      <c r="E405" s="20"/>
      <c r="F405" s="20"/>
      <c r="G405" s="20"/>
      <c r="H405" s="20"/>
      <c r="I405" s="20"/>
      <c r="J405" s="20"/>
      <c r="K405" s="20"/>
      <c r="L405" s="25"/>
      <c r="M405" s="24"/>
    </row>
    <row r="406" s="3" customFormat="1" customHeight="1" spans="1:13">
      <c r="A406" s="21">
        <v>127</v>
      </c>
      <c r="B406" s="18" t="s">
        <v>927</v>
      </c>
      <c r="C406" s="19" t="s">
        <v>928</v>
      </c>
      <c r="D406" s="17" t="s">
        <v>15</v>
      </c>
      <c r="E406" s="21" t="s">
        <v>929</v>
      </c>
      <c r="F406" s="21">
        <v>3</v>
      </c>
      <c r="G406" s="21">
        <v>65</v>
      </c>
      <c r="H406" s="21">
        <v>25</v>
      </c>
      <c r="I406" s="21">
        <f>G406*H406</f>
        <v>1625</v>
      </c>
      <c r="J406" s="21" t="s">
        <v>17</v>
      </c>
      <c r="K406" s="21">
        <f>I406*3</f>
        <v>4875</v>
      </c>
      <c r="L406" s="26"/>
      <c r="M406" s="24"/>
    </row>
    <row r="407" customHeight="1" spans="1:13">
      <c r="A407" s="14"/>
      <c r="B407" s="18" t="s">
        <v>13</v>
      </c>
      <c r="C407" s="19" t="s">
        <v>930</v>
      </c>
      <c r="D407" s="17" t="s">
        <v>20</v>
      </c>
      <c r="E407" s="14"/>
      <c r="F407" s="14"/>
      <c r="G407" s="14"/>
      <c r="H407" s="14"/>
      <c r="I407" s="14"/>
      <c r="J407" s="14"/>
      <c r="K407" s="14"/>
      <c r="L407" s="23"/>
      <c r="M407" s="24"/>
    </row>
    <row r="408" customHeight="1" spans="1:13">
      <c r="A408" s="20"/>
      <c r="B408" s="18" t="s">
        <v>931</v>
      </c>
      <c r="C408" s="19" t="s">
        <v>932</v>
      </c>
      <c r="D408" s="17" t="s">
        <v>23</v>
      </c>
      <c r="E408" s="20"/>
      <c r="F408" s="20"/>
      <c r="G408" s="20"/>
      <c r="H408" s="20"/>
      <c r="I408" s="20"/>
      <c r="J408" s="20"/>
      <c r="K408" s="20"/>
      <c r="L408" s="25"/>
      <c r="M408" s="24"/>
    </row>
    <row r="409" s="3" customFormat="1" customHeight="1" spans="1:13">
      <c r="A409" s="21">
        <v>128</v>
      </c>
      <c r="B409" s="18" t="s">
        <v>933</v>
      </c>
      <c r="C409" s="19" t="s">
        <v>934</v>
      </c>
      <c r="D409" s="17" t="s">
        <v>15</v>
      </c>
      <c r="E409" s="21" t="s">
        <v>935</v>
      </c>
      <c r="F409" s="21">
        <v>2</v>
      </c>
      <c r="G409" s="21">
        <v>65</v>
      </c>
      <c r="H409" s="21">
        <v>25</v>
      </c>
      <c r="I409" s="21">
        <f>G409*H409</f>
        <v>1625</v>
      </c>
      <c r="J409" s="21" t="s">
        <v>17</v>
      </c>
      <c r="K409" s="21">
        <f>I409*3</f>
        <v>4875</v>
      </c>
      <c r="L409" s="26"/>
      <c r="M409" s="24"/>
    </row>
    <row r="410" s="3" customFormat="1" customHeight="1" spans="1:13">
      <c r="A410" s="14"/>
      <c r="B410" s="18" t="s">
        <v>936</v>
      </c>
      <c r="C410" s="19" t="s">
        <v>937</v>
      </c>
      <c r="D410" s="17" t="s">
        <v>20</v>
      </c>
      <c r="E410" s="14"/>
      <c r="F410" s="14"/>
      <c r="G410" s="14"/>
      <c r="H410" s="14"/>
      <c r="I410" s="14"/>
      <c r="J410" s="14"/>
      <c r="K410" s="14"/>
      <c r="L410" s="23"/>
      <c r="M410" s="24"/>
    </row>
    <row r="411" s="3" customFormat="1" customHeight="1" spans="1:13">
      <c r="A411" s="20"/>
      <c r="B411" s="18" t="s">
        <v>938</v>
      </c>
      <c r="C411" s="19" t="s">
        <v>622</v>
      </c>
      <c r="D411" s="17" t="s">
        <v>23</v>
      </c>
      <c r="E411" s="20"/>
      <c r="F411" s="20"/>
      <c r="G411" s="20"/>
      <c r="H411" s="20"/>
      <c r="I411" s="20"/>
      <c r="J411" s="20"/>
      <c r="K411" s="20"/>
      <c r="L411" s="25"/>
      <c r="M411" s="24"/>
    </row>
    <row r="412" customHeight="1" spans="1:13">
      <c r="A412" s="21">
        <v>129</v>
      </c>
      <c r="B412" s="18" t="s">
        <v>939</v>
      </c>
      <c r="C412" s="19" t="s">
        <v>940</v>
      </c>
      <c r="D412" s="17" t="s">
        <v>15</v>
      </c>
      <c r="E412" s="21" t="s">
        <v>941</v>
      </c>
      <c r="F412" s="21">
        <v>3</v>
      </c>
      <c r="G412" s="21">
        <v>65</v>
      </c>
      <c r="H412" s="21">
        <v>25</v>
      </c>
      <c r="I412" s="21">
        <f>G412*H412</f>
        <v>1625</v>
      </c>
      <c r="J412" s="21" t="s">
        <v>17</v>
      </c>
      <c r="K412" s="21">
        <f>I412*3</f>
        <v>4875</v>
      </c>
      <c r="L412" s="26"/>
      <c r="M412" s="24"/>
    </row>
    <row r="413" customHeight="1" spans="1:13">
      <c r="A413" s="14"/>
      <c r="B413" s="18" t="s">
        <v>942</v>
      </c>
      <c r="C413" s="19" t="s">
        <v>943</v>
      </c>
      <c r="D413" s="17" t="s">
        <v>86</v>
      </c>
      <c r="E413" s="14"/>
      <c r="F413" s="14"/>
      <c r="G413" s="14"/>
      <c r="H413" s="14"/>
      <c r="I413" s="14"/>
      <c r="J413" s="14"/>
      <c r="K413" s="14"/>
      <c r="L413" s="23"/>
      <c r="M413" s="24"/>
    </row>
    <row r="414" customHeight="1" spans="1:13">
      <c r="A414" s="20"/>
      <c r="B414" s="18" t="s">
        <v>942</v>
      </c>
      <c r="C414" s="19" t="s">
        <v>944</v>
      </c>
      <c r="D414" s="17" t="s">
        <v>23</v>
      </c>
      <c r="E414" s="20"/>
      <c r="F414" s="20"/>
      <c r="G414" s="20"/>
      <c r="H414" s="20"/>
      <c r="I414" s="20"/>
      <c r="J414" s="20"/>
      <c r="K414" s="20"/>
      <c r="L414" s="25"/>
      <c r="M414" s="24"/>
    </row>
    <row r="415" customHeight="1" spans="1:13">
      <c r="A415" s="21">
        <v>130</v>
      </c>
      <c r="B415" s="18" t="s">
        <v>945</v>
      </c>
      <c r="C415" s="19" t="s">
        <v>946</v>
      </c>
      <c r="D415" s="17" t="s">
        <v>15</v>
      </c>
      <c r="E415" s="21" t="s">
        <v>947</v>
      </c>
      <c r="F415" s="21">
        <v>4</v>
      </c>
      <c r="G415" s="21">
        <v>65</v>
      </c>
      <c r="H415" s="21">
        <v>25</v>
      </c>
      <c r="I415" s="21">
        <f>G415*H415</f>
        <v>1625</v>
      </c>
      <c r="J415" s="21" t="s">
        <v>17</v>
      </c>
      <c r="K415" s="21">
        <f>I415*3</f>
        <v>4875</v>
      </c>
      <c r="L415" s="26"/>
      <c r="M415" s="24"/>
    </row>
    <row r="416" customHeight="1" spans="1:13">
      <c r="A416" s="14"/>
      <c r="B416" s="18" t="s">
        <v>948</v>
      </c>
      <c r="C416" s="19" t="s">
        <v>949</v>
      </c>
      <c r="D416" s="17" t="s">
        <v>20</v>
      </c>
      <c r="E416" s="14"/>
      <c r="F416" s="14"/>
      <c r="G416" s="14"/>
      <c r="H416" s="14"/>
      <c r="I416" s="14"/>
      <c r="J416" s="14"/>
      <c r="K416" s="14"/>
      <c r="L416" s="23"/>
      <c r="M416" s="24"/>
    </row>
    <row r="417" customHeight="1" spans="1:13">
      <c r="A417" s="14"/>
      <c r="B417" s="18" t="s">
        <v>950</v>
      </c>
      <c r="C417" s="19" t="s">
        <v>951</v>
      </c>
      <c r="D417" s="17" t="s">
        <v>23</v>
      </c>
      <c r="E417" s="14"/>
      <c r="F417" s="14"/>
      <c r="G417" s="14"/>
      <c r="H417" s="14"/>
      <c r="I417" s="14"/>
      <c r="J417" s="14"/>
      <c r="K417" s="14"/>
      <c r="L417" s="23"/>
      <c r="M417" s="24"/>
    </row>
    <row r="418" customHeight="1" spans="1:13">
      <c r="A418" s="20"/>
      <c r="B418" s="18" t="s">
        <v>952</v>
      </c>
      <c r="C418" s="19" t="s">
        <v>953</v>
      </c>
      <c r="D418" s="17" t="s">
        <v>23</v>
      </c>
      <c r="E418" s="20"/>
      <c r="F418" s="20"/>
      <c r="G418" s="20"/>
      <c r="H418" s="20"/>
      <c r="I418" s="20"/>
      <c r="J418" s="20"/>
      <c r="K418" s="20"/>
      <c r="L418" s="25"/>
      <c r="M418" s="24"/>
    </row>
    <row r="419" customHeight="1" spans="1:13">
      <c r="A419" s="21">
        <v>131</v>
      </c>
      <c r="B419" s="18" t="s">
        <v>954</v>
      </c>
      <c r="C419" s="19" t="s">
        <v>955</v>
      </c>
      <c r="D419" s="17" t="s">
        <v>15</v>
      </c>
      <c r="E419" s="21" t="s">
        <v>956</v>
      </c>
      <c r="F419" s="21">
        <v>1</v>
      </c>
      <c r="G419" s="21">
        <v>35</v>
      </c>
      <c r="H419" s="21">
        <v>25</v>
      </c>
      <c r="I419" s="21">
        <f>G419*H419</f>
        <v>875</v>
      </c>
      <c r="J419" s="21" t="s">
        <v>17</v>
      </c>
      <c r="K419" s="21">
        <f>I419*3</f>
        <v>2625</v>
      </c>
      <c r="L419" s="26"/>
      <c r="M419" s="24"/>
    </row>
    <row r="420" customHeight="1" spans="1:13">
      <c r="A420" s="20"/>
      <c r="B420" s="18" t="s">
        <v>957</v>
      </c>
      <c r="C420" s="19" t="s">
        <v>958</v>
      </c>
      <c r="D420" s="17" t="s">
        <v>20</v>
      </c>
      <c r="E420" s="20"/>
      <c r="F420" s="20"/>
      <c r="G420" s="20"/>
      <c r="H420" s="20"/>
      <c r="I420" s="20"/>
      <c r="J420" s="20"/>
      <c r="K420" s="20"/>
      <c r="L420" s="25"/>
      <c r="M420" s="24"/>
    </row>
    <row r="421" customHeight="1" spans="1:13">
      <c r="A421" s="21">
        <v>132</v>
      </c>
      <c r="B421" s="18" t="s">
        <v>959</v>
      </c>
      <c r="C421" s="19" t="s">
        <v>960</v>
      </c>
      <c r="D421" s="17" t="s">
        <v>15</v>
      </c>
      <c r="E421" s="21" t="s">
        <v>961</v>
      </c>
      <c r="F421" s="21">
        <v>4</v>
      </c>
      <c r="G421" s="21">
        <v>65</v>
      </c>
      <c r="H421" s="21">
        <v>25</v>
      </c>
      <c r="I421" s="21">
        <f>G421*H421</f>
        <v>1625</v>
      </c>
      <c r="J421" s="21" t="s">
        <v>17</v>
      </c>
      <c r="K421" s="21">
        <f>I421*3</f>
        <v>4875</v>
      </c>
      <c r="L421" s="26"/>
      <c r="M421" s="24"/>
    </row>
    <row r="422" customHeight="1" spans="1:13">
      <c r="A422" s="14"/>
      <c r="B422" s="18" t="s">
        <v>962</v>
      </c>
      <c r="C422" s="19" t="s">
        <v>963</v>
      </c>
      <c r="D422" s="17" t="s">
        <v>20</v>
      </c>
      <c r="E422" s="14"/>
      <c r="F422" s="14"/>
      <c r="G422" s="14"/>
      <c r="H422" s="14"/>
      <c r="I422" s="14"/>
      <c r="J422" s="14"/>
      <c r="K422" s="14"/>
      <c r="L422" s="23"/>
      <c r="M422" s="24"/>
    </row>
    <row r="423" customHeight="1" spans="1:13">
      <c r="A423" s="14"/>
      <c r="B423" s="18" t="s">
        <v>964</v>
      </c>
      <c r="C423" s="19" t="s">
        <v>965</v>
      </c>
      <c r="D423" s="17" t="s">
        <v>23</v>
      </c>
      <c r="E423" s="14"/>
      <c r="F423" s="14"/>
      <c r="G423" s="14"/>
      <c r="H423" s="14"/>
      <c r="I423" s="14"/>
      <c r="J423" s="14"/>
      <c r="K423" s="14"/>
      <c r="L423" s="23"/>
      <c r="M423" s="24"/>
    </row>
    <row r="424" customHeight="1" spans="1:13">
      <c r="A424" s="20"/>
      <c r="B424" s="18" t="s">
        <v>966</v>
      </c>
      <c r="C424" s="19" t="s">
        <v>401</v>
      </c>
      <c r="D424" s="17" t="s">
        <v>23</v>
      </c>
      <c r="E424" s="20"/>
      <c r="F424" s="20"/>
      <c r="G424" s="20"/>
      <c r="H424" s="20"/>
      <c r="I424" s="20"/>
      <c r="J424" s="20"/>
      <c r="K424" s="20"/>
      <c r="L424" s="25"/>
      <c r="M424" s="24"/>
    </row>
    <row r="425" customHeight="1" spans="1:13">
      <c r="A425" s="21">
        <v>133</v>
      </c>
      <c r="B425" s="18" t="s">
        <v>883</v>
      </c>
      <c r="C425" s="19" t="s">
        <v>967</v>
      </c>
      <c r="D425" s="17" t="s">
        <v>15</v>
      </c>
      <c r="E425" s="21" t="s">
        <v>968</v>
      </c>
      <c r="F425" s="21">
        <v>2</v>
      </c>
      <c r="G425" s="21">
        <v>65</v>
      </c>
      <c r="H425" s="21">
        <v>25</v>
      </c>
      <c r="I425" s="21">
        <f t="shared" ref="I425:I429" si="15">G425*H425</f>
        <v>1625</v>
      </c>
      <c r="J425" s="21" t="s">
        <v>17</v>
      </c>
      <c r="K425" s="21">
        <f>I425*3</f>
        <v>4875</v>
      </c>
      <c r="L425" s="26"/>
      <c r="M425" s="24"/>
    </row>
    <row r="426" customHeight="1" spans="1:13">
      <c r="A426" s="20"/>
      <c r="B426" s="18" t="s">
        <v>969</v>
      </c>
      <c r="C426" s="19" t="s">
        <v>970</v>
      </c>
      <c r="D426" s="17" t="s">
        <v>23</v>
      </c>
      <c r="E426" s="20"/>
      <c r="F426" s="20"/>
      <c r="G426" s="20"/>
      <c r="H426" s="20"/>
      <c r="I426" s="20"/>
      <c r="J426" s="20"/>
      <c r="K426" s="20"/>
      <c r="L426" s="25"/>
      <c r="M426" s="24"/>
    </row>
    <row r="427" ht="22" customHeight="1" spans="1:13">
      <c r="A427" s="21">
        <v>134</v>
      </c>
      <c r="B427" s="18" t="s">
        <v>971</v>
      </c>
      <c r="C427" s="19" t="s">
        <v>972</v>
      </c>
      <c r="D427" s="17" t="s">
        <v>15</v>
      </c>
      <c r="E427" s="21" t="s">
        <v>973</v>
      </c>
      <c r="F427" s="21">
        <v>2</v>
      </c>
      <c r="G427" s="21">
        <v>65</v>
      </c>
      <c r="H427" s="21">
        <v>25</v>
      </c>
      <c r="I427" s="21">
        <f t="shared" si="15"/>
        <v>1625</v>
      </c>
      <c r="J427" s="21" t="s">
        <v>17</v>
      </c>
      <c r="K427" s="21">
        <f>I427*3</f>
        <v>4875</v>
      </c>
      <c r="L427" s="26" t="s">
        <v>395</v>
      </c>
      <c r="M427" s="24"/>
    </row>
    <row r="428" ht="22" customHeight="1" spans="1:13">
      <c r="A428" s="20"/>
      <c r="B428" s="18" t="s">
        <v>974</v>
      </c>
      <c r="C428" s="19" t="s">
        <v>972</v>
      </c>
      <c r="D428" s="17" t="s">
        <v>20</v>
      </c>
      <c r="E428" s="20"/>
      <c r="F428" s="20"/>
      <c r="G428" s="20"/>
      <c r="H428" s="20"/>
      <c r="I428" s="20"/>
      <c r="J428" s="20"/>
      <c r="K428" s="20"/>
      <c r="L428" s="25"/>
      <c r="M428" s="24"/>
    </row>
    <row r="429" s="2" customFormat="1" customHeight="1" spans="1:14">
      <c r="A429" s="21">
        <v>135</v>
      </c>
      <c r="B429" s="18" t="s">
        <v>975</v>
      </c>
      <c r="C429" s="19" t="s">
        <v>976</v>
      </c>
      <c r="D429" s="17" t="s">
        <v>15</v>
      </c>
      <c r="E429" s="21" t="s">
        <v>977</v>
      </c>
      <c r="F429" s="21">
        <v>3</v>
      </c>
      <c r="G429" s="21">
        <v>65</v>
      </c>
      <c r="H429" s="21">
        <v>25</v>
      </c>
      <c r="I429" s="21">
        <f t="shared" si="15"/>
        <v>1625</v>
      </c>
      <c r="J429" s="21" t="s">
        <v>17</v>
      </c>
      <c r="K429" s="21">
        <f>I429*3</f>
        <v>4875</v>
      </c>
      <c r="L429" s="26" t="s">
        <v>103</v>
      </c>
      <c r="M429" s="24"/>
      <c r="N429" s="3"/>
    </row>
    <row r="430" customHeight="1" spans="1:13">
      <c r="A430" s="14"/>
      <c r="B430" s="18" t="s">
        <v>978</v>
      </c>
      <c r="C430" s="19" t="s">
        <v>979</v>
      </c>
      <c r="D430" s="17" t="s">
        <v>20</v>
      </c>
      <c r="E430" s="14"/>
      <c r="F430" s="14"/>
      <c r="G430" s="14"/>
      <c r="H430" s="14"/>
      <c r="I430" s="14"/>
      <c r="J430" s="14"/>
      <c r="K430" s="14"/>
      <c r="L430" s="23"/>
      <c r="M430" s="24"/>
    </row>
    <row r="431" customHeight="1" spans="1:13">
      <c r="A431" s="14"/>
      <c r="B431" s="18" t="s">
        <v>980</v>
      </c>
      <c r="C431" s="19" t="s">
        <v>981</v>
      </c>
      <c r="D431" s="17" t="s">
        <v>23</v>
      </c>
      <c r="E431" s="14"/>
      <c r="F431" s="14"/>
      <c r="G431" s="14"/>
      <c r="H431" s="14"/>
      <c r="I431" s="14"/>
      <c r="J431" s="14"/>
      <c r="K431" s="14"/>
      <c r="L431" s="23"/>
      <c r="M431" s="24"/>
    </row>
    <row r="432" customHeight="1" spans="1:13">
      <c r="A432" s="20"/>
      <c r="B432" s="18" t="s">
        <v>982</v>
      </c>
      <c r="C432" s="19" t="s">
        <v>983</v>
      </c>
      <c r="D432" s="17" t="s">
        <v>23</v>
      </c>
      <c r="E432" s="20"/>
      <c r="F432" s="20"/>
      <c r="G432" s="20"/>
      <c r="H432" s="20"/>
      <c r="I432" s="20"/>
      <c r="J432" s="20"/>
      <c r="K432" s="20"/>
      <c r="L432" s="25"/>
      <c r="M432" s="24"/>
    </row>
    <row r="433" customHeight="1" spans="1:13">
      <c r="A433" s="21">
        <v>136</v>
      </c>
      <c r="B433" s="18" t="s">
        <v>984</v>
      </c>
      <c r="C433" s="19" t="s">
        <v>985</v>
      </c>
      <c r="D433" s="17" t="s">
        <v>15</v>
      </c>
      <c r="E433" s="21" t="s">
        <v>986</v>
      </c>
      <c r="F433" s="21">
        <v>3</v>
      </c>
      <c r="G433" s="21">
        <v>65</v>
      </c>
      <c r="H433" s="21">
        <v>25</v>
      </c>
      <c r="I433" s="21">
        <f t="shared" ref="I433:I438" si="16">G433*H433</f>
        <v>1625</v>
      </c>
      <c r="J433" s="21" t="s">
        <v>17</v>
      </c>
      <c r="K433" s="21">
        <f t="shared" ref="K433:K438" si="17">I433*3</f>
        <v>4875</v>
      </c>
      <c r="L433" s="26"/>
      <c r="M433" s="24"/>
    </row>
    <row r="434" customHeight="1" spans="1:13">
      <c r="A434" s="14"/>
      <c r="B434" s="18" t="s">
        <v>987</v>
      </c>
      <c r="C434" s="19" t="s">
        <v>988</v>
      </c>
      <c r="D434" s="17" t="s">
        <v>20</v>
      </c>
      <c r="E434" s="14"/>
      <c r="F434" s="14"/>
      <c r="G434" s="14"/>
      <c r="H434" s="14"/>
      <c r="I434" s="14"/>
      <c r="J434" s="14"/>
      <c r="K434" s="14"/>
      <c r="L434" s="23"/>
      <c r="M434" s="24"/>
    </row>
    <row r="435" customHeight="1" spans="1:13">
      <c r="A435" s="20"/>
      <c r="B435" s="18" t="s">
        <v>989</v>
      </c>
      <c r="C435" s="19" t="s">
        <v>990</v>
      </c>
      <c r="D435" s="17" t="s">
        <v>23</v>
      </c>
      <c r="E435" s="20"/>
      <c r="F435" s="20"/>
      <c r="G435" s="20"/>
      <c r="H435" s="20"/>
      <c r="I435" s="20"/>
      <c r="J435" s="20"/>
      <c r="K435" s="20"/>
      <c r="L435" s="25"/>
      <c r="M435" s="24"/>
    </row>
    <row r="436" customHeight="1" spans="1:13">
      <c r="A436" s="21">
        <v>137</v>
      </c>
      <c r="B436" s="18" t="s">
        <v>991</v>
      </c>
      <c r="C436" s="19" t="s">
        <v>992</v>
      </c>
      <c r="D436" s="17" t="s">
        <v>15</v>
      </c>
      <c r="E436" s="21" t="s">
        <v>993</v>
      </c>
      <c r="F436" s="21">
        <v>2</v>
      </c>
      <c r="G436" s="21">
        <v>65</v>
      </c>
      <c r="H436" s="21">
        <v>25</v>
      </c>
      <c r="I436" s="21">
        <f t="shared" si="16"/>
        <v>1625</v>
      </c>
      <c r="J436" s="21" t="s">
        <v>17</v>
      </c>
      <c r="K436" s="21">
        <f t="shared" si="17"/>
        <v>4875</v>
      </c>
      <c r="L436" s="26"/>
      <c r="M436" s="24"/>
    </row>
    <row r="437" customHeight="1" spans="1:13">
      <c r="A437" s="20"/>
      <c r="B437" s="18" t="s">
        <v>994</v>
      </c>
      <c r="C437" s="19" t="s">
        <v>995</v>
      </c>
      <c r="D437" s="17" t="s">
        <v>23</v>
      </c>
      <c r="E437" s="20"/>
      <c r="F437" s="20"/>
      <c r="G437" s="20"/>
      <c r="H437" s="20"/>
      <c r="I437" s="20"/>
      <c r="J437" s="20"/>
      <c r="K437" s="20"/>
      <c r="L437" s="25"/>
      <c r="M437" s="24"/>
    </row>
    <row r="438" customHeight="1" spans="1:13">
      <c r="A438" s="21">
        <v>138</v>
      </c>
      <c r="B438" s="18" t="s">
        <v>996</v>
      </c>
      <c r="C438" s="19" t="s">
        <v>997</v>
      </c>
      <c r="D438" s="17" t="s">
        <v>15</v>
      </c>
      <c r="E438" s="21" t="s">
        <v>998</v>
      </c>
      <c r="F438" s="21">
        <v>3</v>
      </c>
      <c r="G438" s="21">
        <v>65</v>
      </c>
      <c r="H438" s="21">
        <v>25</v>
      </c>
      <c r="I438" s="21">
        <f t="shared" si="16"/>
        <v>1625</v>
      </c>
      <c r="J438" s="21" t="s">
        <v>17</v>
      </c>
      <c r="K438" s="21">
        <f t="shared" si="17"/>
        <v>4875</v>
      </c>
      <c r="L438" s="26"/>
      <c r="M438" s="24"/>
    </row>
    <row r="439" customHeight="1" spans="1:13">
      <c r="A439" s="14"/>
      <c r="B439" s="18" t="s">
        <v>999</v>
      </c>
      <c r="C439" s="19" t="s">
        <v>1000</v>
      </c>
      <c r="D439" s="17" t="s">
        <v>20</v>
      </c>
      <c r="E439" s="14"/>
      <c r="F439" s="14"/>
      <c r="G439" s="14"/>
      <c r="H439" s="14"/>
      <c r="I439" s="14"/>
      <c r="J439" s="14"/>
      <c r="K439" s="14"/>
      <c r="L439" s="23"/>
      <c r="M439" s="24"/>
    </row>
    <row r="440" customHeight="1" spans="1:13">
      <c r="A440" s="20"/>
      <c r="B440" s="18" t="s">
        <v>748</v>
      </c>
      <c r="C440" s="19" t="s">
        <v>1001</v>
      </c>
      <c r="D440" s="17" t="s">
        <v>23</v>
      </c>
      <c r="E440" s="20"/>
      <c r="F440" s="20"/>
      <c r="G440" s="20"/>
      <c r="H440" s="20"/>
      <c r="I440" s="20"/>
      <c r="J440" s="20"/>
      <c r="K440" s="20"/>
      <c r="L440" s="25"/>
      <c r="M440" s="24"/>
    </row>
    <row r="441" customHeight="1" spans="1:13">
      <c r="A441" s="22">
        <v>139</v>
      </c>
      <c r="B441" s="18" t="s">
        <v>1002</v>
      </c>
      <c r="C441" s="19" t="s">
        <v>1003</v>
      </c>
      <c r="D441" s="17" t="s">
        <v>15</v>
      </c>
      <c r="E441" s="22" t="s">
        <v>1004</v>
      </c>
      <c r="F441" s="22">
        <v>1</v>
      </c>
      <c r="G441" s="22">
        <v>35</v>
      </c>
      <c r="H441" s="22">
        <v>25</v>
      </c>
      <c r="I441" s="22">
        <f>G441*H441</f>
        <v>875</v>
      </c>
      <c r="J441" s="22" t="s">
        <v>17</v>
      </c>
      <c r="K441" s="22">
        <f>I441*3</f>
        <v>2625</v>
      </c>
      <c r="L441" s="10"/>
      <c r="M441" s="24"/>
    </row>
    <row r="442" customHeight="1" spans="1:13">
      <c r="A442" s="21">
        <v>140</v>
      </c>
      <c r="B442" s="18" t="s">
        <v>1005</v>
      </c>
      <c r="C442" s="19" t="s">
        <v>1006</v>
      </c>
      <c r="D442" s="17" t="s">
        <v>15</v>
      </c>
      <c r="E442" s="21" t="s">
        <v>1007</v>
      </c>
      <c r="F442" s="21">
        <v>3</v>
      </c>
      <c r="G442" s="21">
        <v>65</v>
      </c>
      <c r="H442" s="21">
        <v>25</v>
      </c>
      <c r="I442" s="21">
        <f>G442*H442</f>
        <v>1625</v>
      </c>
      <c r="J442" s="21" t="s">
        <v>17</v>
      </c>
      <c r="K442" s="21">
        <f>I442*3</f>
        <v>4875</v>
      </c>
      <c r="L442" s="26"/>
      <c r="M442" s="24"/>
    </row>
    <row r="443" customHeight="1" spans="1:13">
      <c r="A443" s="14"/>
      <c r="B443" s="18" t="s">
        <v>1008</v>
      </c>
      <c r="C443" s="19" t="s">
        <v>1009</v>
      </c>
      <c r="D443" s="17" t="s">
        <v>20</v>
      </c>
      <c r="E443" s="14"/>
      <c r="F443" s="14"/>
      <c r="G443" s="14"/>
      <c r="H443" s="14"/>
      <c r="I443" s="14"/>
      <c r="J443" s="14"/>
      <c r="K443" s="14"/>
      <c r="L443" s="23"/>
      <c r="M443" s="24"/>
    </row>
    <row r="444" customHeight="1" spans="1:13">
      <c r="A444" s="14"/>
      <c r="B444" s="18" t="s">
        <v>1010</v>
      </c>
      <c r="C444" s="19" t="s">
        <v>1011</v>
      </c>
      <c r="D444" s="17" t="s">
        <v>23</v>
      </c>
      <c r="E444" s="14"/>
      <c r="F444" s="14"/>
      <c r="G444" s="14"/>
      <c r="H444" s="14"/>
      <c r="I444" s="14"/>
      <c r="J444" s="14"/>
      <c r="K444" s="14"/>
      <c r="L444" s="23"/>
      <c r="M444" s="24"/>
    </row>
    <row r="445" customHeight="1" spans="1:13">
      <c r="A445" s="20"/>
      <c r="B445" s="18" t="s">
        <v>1012</v>
      </c>
      <c r="C445" s="19" t="s">
        <v>902</v>
      </c>
      <c r="D445" s="17" t="s">
        <v>23</v>
      </c>
      <c r="E445" s="20"/>
      <c r="F445" s="20"/>
      <c r="G445" s="20"/>
      <c r="H445" s="20"/>
      <c r="I445" s="20"/>
      <c r="J445" s="20"/>
      <c r="K445" s="20"/>
      <c r="L445" s="25"/>
      <c r="M445" s="24"/>
    </row>
    <row r="446" customHeight="1" spans="1:13">
      <c r="A446" s="21">
        <v>141</v>
      </c>
      <c r="B446" s="18" t="s">
        <v>1013</v>
      </c>
      <c r="C446" s="19" t="s">
        <v>1014</v>
      </c>
      <c r="D446" s="17" t="s">
        <v>15</v>
      </c>
      <c r="E446" s="21" t="s">
        <v>1015</v>
      </c>
      <c r="F446" s="21">
        <v>4</v>
      </c>
      <c r="G446" s="21">
        <v>65</v>
      </c>
      <c r="H446" s="21">
        <v>25</v>
      </c>
      <c r="I446" s="21">
        <f>G446*H446</f>
        <v>1625</v>
      </c>
      <c r="J446" s="21" t="s">
        <v>17</v>
      </c>
      <c r="K446" s="21">
        <f>I446*3</f>
        <v>4875</v>
      </c>
      <c r="L446" s="26"/>
      <c r="M446" s="24"/>
    </row>
    <row r="447" customHeight="1" spans="1:13">
      <c r="A447" s="14"/>
      <c r="B447" s="18" t="s">
        <v>1016</v>
      </c>
      <c r="C447" s="19" t="s">
        <v>1017</v>
      </c>
      <c r="D447" s="17" t="s">
        <v>20</v>
      </c>
      <c r="E447" s="14"/>
      <c r="F447" s="14"/>
      <c r="G447" s="14"/>
      <c r="H447" s="14"/>
      <c r="I447" s="14"/>
      <c r="J447" s="14"/>
      <c r="K447" s="14"/>
      <c r="L447" s="23"/>
      <c r="M447" s="24"/>
    </row>
    <row r="448" customHeight="1" spans="1:13">
      <c r="A448" s="14"/>
      <c r="B448" s="18" t="s">
        <v>1018</v>
      </c>
      <c r="C448" s="19" t="s">
        <v>1019</v>
      </c>
      <c r="D448" s="17" t="s">
        <v>23</v>
      </c>
      <c r="E448" s="14"/>
      <c r="F448" s="14"/>
      <c r="G448" s="14"/>
      <c r="H448" s="14"/>
      <c r="I448" s="14"/>
      <c r="J448" s="14"/>
      <c r="K448" s="14"/>
      <c r="L448" s="23"/>
      <c r="M448" s="24"/>
    </row>
    <row r="449" customHeight="1" spans="1:13">
      <c r="A449" s="20"/>
      <c r="B449" s="18" t="s">
        <v>1020</v>
      </c>
      <c r="C449" s="19" t="s">
        <v>1021</v>
      </c>
      <c r="D449" s="17" t="s">
        <v>23</v>
      </c>
      <c r="E449" s="20"/>
      <c r="F449" s="20"/>
      <c r="G449" s="20"/>
      <c r="H449" s="20"/>
      <c r="I449" s="20"/>
      <c r="J449" s="20"/>
      <c r="K449" s="20"/>
      <c r="L449" s="25"/>
      <c r="M449" s="24"/>
    </row>
    <row r="450" customHeight="1" spans="1:13">
      <c r="A450" s="21">
        <v>142</v>
      </c>
      <c r="B450" s="18" t="s">
        <v>905</v>
      </c>
      <c r="C450" s="19" t="s">
        <v>1022</v>
      </c>
      <c r="D450" s="17" t="s">
        <v>15</v>
      </c>
      <c r="E450" s="21" t="s">
        <v>1023</v>
      </c>
      <c r="F450" s="21">
        <v>3</v>
      </c>
      <c r="G450" s="21">
        <v>65</v>
      </c>
      <c r="H450" s="21">
        <v>25</v>
      </c>
      <c r="I450" s="21">
        <f>G450*H450</f>
        <v>1625</v>
      </c>
      <c r="J450" s="21" t="s">
        <v>17</v>
      </c>
      <c r="K450" s="21">
        <f>I450*3</f>
        <v>4875</v>
      </c>
      <c r="L450" s="26"/>
      <c r="M450" s="24"/>
    </row>
    <row r="451" customHeight="1" spans="1:13">
      <c r="A451" s="14"/>
      <c r="B451" s="18" t="s">
        <v>1024</v>
      </c>
      <c r="C451" s="19" t="s">
        <v>1025</v>
      </c>
      <c r="D451" s="17" t="s">
        <v>20</v>
      </c>
      <c r="E451" s="14"/>
      <c r="F451" s="14"/>
      <c r="G451" s="14"/>
      <c r="H451" s="14"/>
      <c r="I451" s="14"/>
      <c r="J451" s="14"/>
      <c r="K451" s="14"/>
      <c r="L451" s="23"/>
      <c r="M451" s="24"/>
    </row>
    <row r="452" customHeight="1" spans="1:13">
      <c r="A452" s="20"/>
      <c r="B452" s="18" t="s">
        <v>1026</v>
      </c>
      <c r="C452" s="19" t="s">
        <v>1027</v>
      </c>
      <c r="D452" s="17" t="s">
        <v>23</v>
      </c>
      <c r="E452" s="20"/>
      <c r="F452" s="20"/>
      <c r="G452" s="20"/>
      <c r="H452" s="20"/>
      <c r="I452" s="20"/>
      <c r="J452" s="20"/>
      <c r="K452" s="20"/>
      <c r="L452" s="25"/>
      <c r="M452" s="24"/>
    </row>
    <row r="453" s="2" customFormat="1" customHeight="1" spans="1:14">
      <c r="A453" s="21">
        <v>143</v>
      </c>
      <c r="B453" s="18" t="s">
        <v>1028</v>
      </c>
      <c r="C453" s="19" t="s">
        <v>1029</v>
      </c>
      <c r="D453" s="17" t="s">
        <v>15</v>
      </c>
      <c r="E453" s="21" t="s">
        <v>1030</v>
      </c>
      <c r="F453" s="21">
        <v>3</v>
      </c>
      <c r="G453" s="21">
        <v>65</v>
      </c>
      <c r="H453" s="21">
        <v>25</v>
      </c>
      <c r="I453" s="21">
        <f>G453*H453</f>
        <v>1625</v>
      </c>
      <c r="J453" s="21" t="s">
        <v>17</v>
      </c>
      <c r="K453" s="21">
        <f>I453*3</f>
        <v>4875</v>
      </c>
      <c r="L453" s="26"/>
      <c r="M453" s="24"/>
      <c r="N453" s="3"/>
    </row>
    <row r="454" customHeight="1" spans="1:13">
      <c r="A454" s="14"/>
      <c r="B454" s="18" t="s">
        <v>1031</v>
      </c>
      <c r="C454" s="19" t="s">
        <v>1032</v>
      </c>
      <c r="D454" s="17" t="s">
        <v>20</v>
      </c>
      <c r="E454" s="14"/>
      <c r="F454" s="14"/>
      <c r="G454" s="14"/>
      <c r="H454" s="14"/>
      <c r="I454" s="14"/>
      <c r="J454" s="14"/>
      <c r="K454" s="14"/>
      <c r="L454" s="23"/>
      <c r="M454" s="24"/>
    </row>
    <row r="455" customHeight="1" spans="1:13">
      <c r="A455" s="20"/>
      <c r="B455" s="18" t="s">
        <v>1033</v>
      </c>
      <c r="C455" s="19" t="s">
        <v>1034</v>
      </c>
      <c r="D455" s="17" t="s">
        <v>23</v>
      </c>
      <c r="E455" s="20"/>
      <c r="F455" s="20"/>
      <c r="G455" s="20"/>
      <c r="H455" s="20"/>
      <c r="I455" s="20"/>
      <c r="J455" s="20"/>
      <c r="K455" s="20"/>
      <c r="L455" s="25"/>
      <c r="M455" s="24"/>
    </row>
    <row r="456" customHeight="1" spans="1:13">
      <c r="A456" s="21">
        <v>144</v>
      </c>
      <c r="B456" s="18" t="s">
        <v>343</v>
      </c>
      <c r="C456" s="19" t="s">
        <v>1035</v>
      </c>
      <c r="D456" s="17" t="s">
        <v>15</v>
      </c>
      <c r="E456" s="21" t="s">
        <v>1036</v>
      </c>
      <c r="F456" s="21">
        <v>3</v>
      </c>
      <c r="G456" s="21">
        <v>65</v>
      </c>
      <c r="H456" s="21">
        <v>25</v>
      </c>
      <c r="I456" s="21">
        <f>G456*H456</f>
        <v>1625</v>
      </c>
      <c r="J456" s="21" t="s">
        <v>17</v>
      </c>
      <c r="K456" s="21">
        <f>I456*3</f>
        <v>4875</v>
      </c>
      <c r="L456" s="26"/>
      <c r="M456" s="24"/>
    </row>
    <row r="457" customHeight="1" spans="1:13">
      <c r="A457" s="14"/>
      <c r="B457" s="18" t="s">
        <v>1037</v>
      </c>
      <c r="C457" s="19" t="s">
        <v>1038</v>
      </c>
      <c r="D457" s="17" t="s">
        <v>20</v>
      </c>
      <c r="E457" s="14"/>
      <c r="F457" s="14"/>
      <c r="G457" s="14"/>
      <c r="H457" s="14"/>
      <c r="I457" s="14"/>
      <c r="J457" s="14"/>
      <c r="K457" s="14"/>
      <c r="L457" s="23"/>
      <c r="M457" s="24"/>
    </row>
    <row r="458" customHeight="1" spans="1:13">
      <c r="A458" s="20"/>
      <c r="B458" s="18" t="s">
        <v>1039</v>
      </c>
      <c r="C458" s="19" t="s">
        <v>1040</v>
      </c>
      <c r="D458" s="17" t="s">
        <v>23</v>
      </c>
      <c r="E458" s="20"/>
      <c r="F458" s="20"/>
      <c r="G458" s="20"/>
      <c r="H458" s="20"/>
      <c r="I458" s="20"/>
      <c r="J458" s="20"/>
      <c r="K458" s="20"/>
      <c r="L458" s="25"/>
      <c r="M458" s="24"/>
    </row>
    <row r="459" customHeight="1" spans="1:13">
      <c r="A459" s="21">
        <v>145</v>
      </c>
      <c r="B459" s="18" t="s">
        <v>1041</v>
      </c>
      <c r="C459" s="19" t="s">
        <v>1042</v>
      </c>
      <c r="D459" s="17" t="s">
        <v>15</v>
      </c>
      <c r="E459" s="21" t="s">
        <v>1043</v>
      </c>
      <c r="F459" s="21">
        <v>4</v>
      </c>
      <c r="G459" s="21">
        <v>65</v>
      </c>
      <c r="H459" s="21">
        <v>25</v>
      </c>
      <c r="I459" s="21">
        <f>G459*H459</f>
        <v>1625</v>
      </c>
      <c r="J459" s="21" t="s">
        <v>17</v>
      </c>
      <c r="K459" s="21">
        <f>I459*3</f>
        <v>4875</v>
      </c>
      <c r="L459" s="26"/>
      <c r="M459" s="24"/>
    </row>
    <row r="460" customHeight="1" spans="1:13">
      <c r="A460" s="14"/>
      <c r="B460" s="18" t="s">
        <v>1044</v>
      </c>
      <c r="C460" s="19" t="s">
        <v>1045</v>
      </c>
      <c r="D460" s="17" t="s">
        <v>20</v>
      </c>
      <c r="E460" s="14"/>
      <c r="F460" s="14"/>
      <c r="G460" s="14"/>
      <c r="H460" s="14"/>
      <c r="I460" s="14"/>
      <c r="J460" s="14"/>
      <c r="K460" s="14"/>
      <c r="L460" s="23"/>
      <c r="M460" s="24"/>
    </row>
    <row r="461" customHeight="1" spans="1:13">
      <c r="A461" s="14"/>
      <c r="B461" s="18" t="s">
        <v>1046</v>
      </c>
      <c r="C461" s="19" t="s">
        <v>1047</v>
      </c>
      <c r="D461" s="17" t="s">
        <v>23</v>
      </c>
      <c r="E461" s="14"/>
      <c r="F461" s="14"/>
      <c r="G461" s="14"/>
      <c r="H461" s="14"/>
      <c r="I461" s="14"/>
      <c r="J461" s="14"/>
      <c r="K461" s="14"/>
      <c r="L461" s="23"/>
      <c r="M461" s="24"/>
    </row>
    <row r="462" customHeight="1" spans="1:13">
      <c r="A462" s="20"/>
      <c r="B462" s="18" t="s">
        <v>1048</v>
      </c>
      <c r="C462" s="19" t="s">
        <v>1049</v>
      </c>
      <c r="D462" s="17" t="s">
        <v>23</v>
      </c>
      <c r="E462" s="20"/>
      <c r="F462" s="20"/>
      <c r="G462" s="20"/>
      <c r="H462" s="20"/>
      <c r="I462" s="20"/>
      <c r="J462" s="20"/>
      <c r="K462" s="20"/>
      <c r="L462" s="25"/>
      <c r="M462" s="24"/>
    </row>
    <row r="463" customHeight="1" spans="1:13">
      <c r="A463" s="21">
        <v>146</v>
      </c>
      <c r="B463" s="18" t="s">
        <v>1050</v>
      </c>
      <c r="C463" s="19" t="s">
        <v>1051</v>
      </c>
      <c r="D463" s="17" t="s">
        <v>15</v>
      </c>
      <c r="E463" s="21" t="s">
        <v>1052</v>
      </c>
      <c r="F463" s="21">
        <v>2</v>
      </c>
      <c r="G463" s="21">
        <v>65</v>
      </c>
      <c r="H463" s="21">
        <v>25</v>
      </c>
      <c r="I463" s="21">
        <f>G463*H463</f>
        <v>1625</v>
      </c>
      <c r="J463" s="21" t="s">
        <v>17</v>
      </c>
      <c r="K463" s="21">
        <f>I463*3</f>
        <v>4875</v>
      </c>
      <c r="L463" s="26"/>
      <c r="M463" s="24"/>
    </row>
    <row r="464" customHeight="1" spans="1:13">
      <c r="A464" s="20"/>
      <c r="B464" s="18" t="s">
        <v>1053</v>
      </c>
      <c r="C464" s="19" t="s">
        <v>1054</v>
      </c>
      <c r="D464" s="17" t="s">
        <v>23</v>
      </c>
      <c r="E464" s="20"/>
      <c r="F464" s="20"/>
      <c r="G464" s="20"/>
      <c r="H464" s="20"/>
      <c r="I464" s="20"/>
      <c r="J464" s="20"/>
      <c r="K464" s="20"/>
      <c r="L464" s="25"/>
      <c r="M464" s="24"/>
    </row>
    <row r="465" customHeight="1" spans="1:13">
      <c r="A465" s="21">
        <v>147</v>
      </c>
      <c r="B465" s="18" t="s">
        <v>1055</v>
      </c>
      <c r="C465" s="19" t="s">
        <v>1056</v>
      </c>
      <c r="D465" s="17" t="s">
        <v>15</v>
      </c>
      <c r="E465" s="21" t="s">
        <v>1057</v>
      </c>
      <c r="F465" s="21">
        <v>3</v>
      </c>
      <c r="G465" s="21">
        <v>65</v>
      </c>
      <c r="H465" s="21">
        <v>25</v>
      </c>
      <c r="I465" s="21">
        <f>G465*H465</f>
        <v>1625</v>
      </c>
      <c r="J465" s="21" t="s">
        <v>17</v>
      </c>
      <c r="K465" s="21">
        <f>I465*3</f>
        <v>4875</v>
      </c>
      <c r="L465" s="26"/>
      <c r="M465" s="24"/>
    </row>
    <row r="466" customHeight="1" spans="1:13">
      <c r="A466" s="14"/>
      <c r="B466" s="18" t="s">
        <v>1058</v>
      </c>
      <c r="C466" s="19" t="s">
        <v>1059</v>
      </c>
      <c r="D466" s="17" t="s">
        <v>20</v>
      </c>
      <c r="E466" s="14"/>
      <c r="F466" s="14"/>
      <c r="G466" s="14"/>
      <c r="H466" s="14"/>
      <c r="I466" s="14"/>
      <c r="J466" s="14"/>
      <c r="K466" s="14"/>
      <c r="L466" s="23"/>
      <c r="M466" s="24"/>
    </row>
    <row r="467" customHeight="1" spans="1:13">
      <c r="A467" s="14"/>
      <c r="B467" s="18" t="s">
        <v>1060</v>
      </c>
      <c r="C467" s="19" t="s">
        <v>1061</v>
      </c>
      <c r="D467" s="17" t="s">
        <v>23</v>
      </c>
      <c r="E467" s="14"/>
      <c r="F467" s="14"/>
      <c r="G467" s="14"/>
      <c r="H467" s="14"/>
      <c r="I467" s="14"/>
      <c r="J467" s="14"/>
      <c r="K467" s="14"/>
      <c r="L467" s="23"/>
      <c r="M467" s="24"/>
    </row>
    <row r="468" customHeight="1" spans="1:13">
      <c r="A468" s="20"/>
      <c r="B468" s="18" t="s">
        <v>1062</v>
      </c>
      <c r="C468" s="19" t="s">
        <v>1063</v>
      </c>
      <c r="D468" s="17" t="s">
        <v>23</v>
      </c>
      <c r="E468" s="20"/>
      <c r="F468" s="20"/>
      <c r="G468" s="20"/>
      <c r="H468" s="20"/>
      <c r="I468" s="20"/>
      <c r="J468" s="20"/>
      <c r="K468" s="20"/>
      <c r="L468" s="25"/>
      <c r="M468" s="24"/>
    </row>
    <row r="469" s="2" customFormat="1" customHeight="1" spans="1:14">
      <c r="A469" s="21">
        <v>148</v>
      </c>
      <c r="B469" s="18" t="s">
        <v>42</v>
      </c>
      <c r="C469" s="19" t="s">
        <v>1064</v>
      </c>
      <c r="D469" s="17" t="s">
        <v>15</v>
      </c>
      <c r="E469" s="21" t="s">
        <v>1065</v>
      </c>
      <c r="F469" s="21">
        <v>3</v>
      </c>
      <c r="G469" s="21">
        <v>65</v>
      </c>
      <c r="H469" s="21">
        <v>25</v>
      </c>
      <c r="I469" s="21">
        <f>G469*H469</f>
        <v>1625</v>
      </c>
      <c r="J469" s="21" t="s">
        <v>17</v>
      </c>
      <c r="K469" s="21">
        <f>I469*3</f>
        <v>4875</v>
      </c>
      <c r="L469" s="26"/>
      <c r="M469" s="24"/>
      <c r="N469" s="3"/>
    </row>
    <row r="470" customHeight="1" spans="1:13">
      <c r="A470" s="14"/>
      <c r="B470" s="18" t="s">
        <v>1066</v>
      </c>
      <c r="C470" s="19" t="s">
        <v>1067</v>
      </c>
      <c r="D470" s="17" t="s">
        <v>20</v>
      </c>
      <c r="E470" s="14"/>
      <c r="F470" s="14"/>
      <c r="G470" s="14"/>
      <c r="H470" s="14"/>
      <c r="I470" s="14"/>
      <c r="J470" s="14"/>
      <c r="K470" s="14"/>
      <c r="L470" s="23"/>
      <c r="M470" s="24"/>
    </row>
    <row r="471" customHeight="1" spans="1:13">
      <c r="A471" s="20"/>
      <c r="B471" s="18" t="s">
        <v>1068</v>
      </c>
      <c r="C471" s="19" t="s">
        <v>1069</v>
      </c>
      <c r="D471" s="17" t="s">
        <v>23</v>
      </c>
      <c r="E471" s="20"/>
      <c r="F471" s="20"/>
      <c r="G471" s="20"/>
      <c r="H471" s="20"/>
      <c r="I471" s="20"/>
      <c r="J471" s="20"/>
      <c r="K471" s="20"/>
      <c r="L471" s="25"/>
      <c r="M471" s="24"/>
    </row>
    <row r="472" customHeight="1" spans="1:13">
      <c r="A472" s="21">
        <v>149</v>
      </c>
      <c r="B472" s="18" t="s">
        <v>1070</v>
      </c>
      <c r="C472" s="19" t="s">
        <v>1071</v>
      </c>
      <c r="D472" s="17" t="s">
        <v>15</v>
      </c>
      <c r="E472" s="21" t="s">
        <v>1072</v>
      </c>
      <c r="F472" s="21">
        <v>3</v>
      </c>
      <c r="G472" s="21">
        <v>65</v>
      </c>
      <c r="H472" s="21">
        <v>25</v>
      </c>
      <c r="I472" s="21">
        <f>G472*H472</f>
        <v>1625</v>
      </c>
      <c r="J472" s="21" t="s">
        <v>17</v>
      </c>
      <c r="K472" s="21">
        <f>I472*3</f>
        <v>4875</v>
      </c>
      <c r="L472" s="26"/>
      <c r="M472" s="24"/>
    </row>
    <row r="473" customHeight="1" spans="1:13">
      <c r="A473" s="14"/>
      <c r="B473" s="18" t="s">
        <v>1073</v>
      </c>
      <c r="C473" s="19" t="s">
        <v>1074</v>
      </c>
      <c r="D473" s="17" t="s">
        <v>20</v>
      </c>
      <c r="E473" s="14"/>
      <c r="F473" s="14"/>
      <c r="G473" s="14"/>
      <c r="H473" s="14"/>
      <c r="I473" s="14"/>
      <c r="J473" s="14"/>
      <c r="K473" s="14"/>
      <c r="L473" s="23"/>
      <c r="M473" s="24"/>
    </row>
    <row r="474" customHeight="1" spans="1:13">
      <c r="A474" s="14"/>
      <c r="B474" s="18" t="s">
        <v>1075</v>
      </c>
      <c r="C474" s="19" t="s">
        <v>1076</v>
      </c>
      <c r="D474" s="17" t="s">
        <v>86</v>
      </c>
      <c r="E474" s="14"/>
      <c r="F474" s="14"/>
      <c r="G474" s="14"/>
      <c r="H474" s="14"/>
      <c r="I474" s="14"/>
      <c r="J474" s="14"/>
      <c r="K474" s="14"/>
      <c r="L474" s="23"/>
      <c r="M474" s="24"/>
    </row>
    <row r="475" customHeight="1" spans="1:13">
      <c r="A475" s="20"/>
      <c r="B475" s="18" t="s">
        <v>1077</v>
      </c>
      <c r="C475" s="19" t="s">
        <v>1078</v>
      </c>
      <c r="D475" s="17" t="s">
        <v>23</v>
      </c>
      <c r="E475" s="20"/>
      <c r="F475" s="20"/>
      <c r="G475" s="20"/>
      <c r="H475" s="20"/>
      <c r="I475" s="20"/>
      <c r="J475" s="20"/>
      <c r="K475" s="20"/>
      <c r="L475" s="25"/>
      <c r="M475" s="24"/>
    </row>
    <row r="476" customHeight="1" spans="1:13">
      <c r="A476" s="21">
        <v>150</v>
      </c>
      <c r="B476" s="18" t="s">
        <v>1079</v>
      </c>
      <c r="C476" s="19" t="s">
        <v>1080</v>
      </c>
      <c r="D476" s="17" t="s">
        <v>15</v>
      </c>
      <c r="E476" s="21" t="s">
        <v>1081</v>
      </c>
      <c r="F476" s="21">
        <v>3</v>
      </c>
      <c r="G476" s="21">
        <v>65</v>
      </c>
      <c r="H476" s="21">
        <v>25</v>
      </c>
      <c r="I476" s="21">
        <f>G476*H476</f>
        <v>1625</v>
      </c>
      <c r="J476" s="21" t="s">
        <v>17</v>
      </c>
      <c r="K476" s="21">
        <f>I476*3</f>
        <v>4875</v>
      </c>
      <c r="L476" s="26"/>
      <c r="M476" s="24"/>
    </row>
    <row r="477" customHeight="1" spans="1:13">
      <c r="A477" s="14"/>
      <c r="B477" s="18" t="s">
        <v>343</v>
      </c>
      <c r="C477" s="19" t="s">
        <v>1082</v>
      </c>
      <c r="D477" s="17" t="s">
        <v>20</v>
      </c>
      <c r="E477" s="14"/>
      <c r="F477" s="14"/>
      <c r="G477" s="14"/>
      <c r="H477" s="14"/>
      <c r="I477" s="14"/>
      <c r="J477" s="14"/>
      <c r="K477" s="14"/>
      <c r="L477" s="23"/>
      <c r="M477" s="24"/>
    </row>
    <row r="478" customHeight="1" spans="1:13">
      <c r="A478" s="20"/>
      <c r="B478" s="18" t="s">
        <v>199</v>
      </c>
      <c r="C478" s="19" t="s">
        <v>1083</v>
      </c>
      <c r="D478" s="17" t="s">
        <v>23</v>
      </c>
      <c r="E478" s="20"/>
      <c r="F478" s="20"/>
      <c r="G478" s="20"/>
      <c r="H478" s="20"/>
      <c r="I478" s="20"/>
      <c r="J478" s="20"/>
      <c r="K478" s="20"/>
      <c r="L478" s="25"/>
      <c r="M478" s="24"/>
    </row>
    <row r="479" customHeight="1" spans="1:13">
      <c r="A479" s="21">
        <v>151</v>
      </c>
      <c r="B479" s="18" t="s">
        <v>1084</v>
      </c>
      <c r="C479" s="19" t="s">
        <v>1085</v>
      </c>
      <c r="D479" s="17" t="s">
        <v>15</v>
      </c>
      <c r="E479" s="21" t="s">
        <v>1086</v>
      </c>
      <c r="F479" s="21">
        <v>4</v>
      </c>
      <c r="G479" s="21">
        <v>65</v>
      </c>
      <c r="H479" s="21">
        <v>25</v>
      </c>
      <c r="I479" s="21">
        <f>G479*H479</f>
        <v>1625</v>
      </c>
      <c r="J479" s="21" t="s">
        <v>17</v>
      </c>
      <c r="K479" s="21">
        <f>I479*3</f>
        <v>4875</v>
      </c>
      <c r="L479" s="26"/>
      <c r="M479" s="24"/>
    </row>
    <row r="480" customHeight="1" spans="1:13">
      <c r="A480" s="14"/>
      <c r="B480" s="18" t="s">
        <v>1087</v>
      </c>
      <c r="C480" s="19" t="s">
        <v>1088</v>
      </c>
      <c r="D480" s="17" t="s">
        <v>20</v>
      </c>
      <c r="E480" s="14"/>
      <c r="F480" s="14"/>
      <c r="G480" s="14"/>
      <c r="H480" s="14"/>
      <c r="I480" s="14"/>
      <c r="J480" s="14"/>
      <c r="K480" s="14"/>
      <c r="L480" s="23"/>
      <c r="M480" s="24"/>
    </row>
    <row r="481" customHeight="1" spans="1:13">
      <c r="A481" s="14"/>
      <c r="B481" s="18" t="s">
        <v>1089</v>
      </c>
      <c r="C481" s="19" t="s">
        <v>1090</v>
      </c>
      <c r="D481" s="17" t="s">
        <v>23</v>
      </c>
      <c r="E481" s="14"/>
      <c r="F481" s="14"/>
      <c r="G481" s="14"/>
      <c r="H481" s="14"/>
      <c r="I481" s="14"/>
      <c r="J481" s="14"/>
      <c r="K481" s="14"/>
      <c r="L481" s="23"/>
      <c r="M481" s="24"/>
    </row>
    <row r="482" customHeight="1" spans="1:13">
      <c r="A482" s="20"/>
      <c r="B482" s="18" t="s">
        <v>1091</v>
      </c>
      <c r="C482" s="19" t="s">
        <v>1092</v>
      </c>
      <c r="D482" s="17" t="s">
        <v>23</v>
      </c>
      <c r="E482" s="20"/>
      <c r="F482" s="20"/>
      <c r="G482" s="20"/>
      <c r="H482" s="20"/>
      <c r="I482" s="20"/>
      <c r="J482" s="20"/>
      <c r="K482" s="20"/>
      <c r="L482" s="25"/>
      <c r="M482" s="24"/>
    </row>
    <row r="483" customHeight="1" spans="1:13">
      <c r="A483" s="21">
        <v>152</v>
      </c>
      <c r="B483" s="18" t="s">
        <v>1093</v>
      </c>
      <c r="C483" s="19" t="s">
        <v>1094</v>
      </c>
      <c r="D483" s="17" t="s">
        <v>15</v>
      </c>
      <c r="E483" s="21" t="s">
        <v>1095</v>
      </c>
      <c r="F483" s="21">
        <v>3</v>
      </c>
      <c r="G483" s="21">
        <v>65</v>
      </c>
      <c r="H483" s="21">
        <v>25</v>
      </c>
      <c r="I483" s="21">
        <f>G483*H483</f>
        <v>1625</v>
      </c>
      <c r="J483" s="21" t="s">
        <v>17</v>
      </c>
      <c r="K483" s="21">
        <f>I483*3</f>
        <v>4875</v>
      </c>
      <c r="L483" s="26"/>
      <c r="M483" s="24"/>
    </row>
    <row r="484" customHeight="1" spans="1:13">
      <c r="A484" s="14"/>
      <c r="B484" s="18" t="s">
        <v>214</v>
      </c>
      <c r="C484" s="19" t="s">
        <v>1094</v>
      </c>
      <c r="D484" s="17" t="s">
        <v>20</v>
      </c>
      <c r="E484" s="14"/>
      <c r="F484" s="14"/>
      <c r="G484" s="14"/>
      <c r="H484" s="14"/>
      <c r="I484" s="14"/>
      <c r="J484" s="14"/>
      <c r="K484" s="14"/>
      <c r="L484" s="23"/>
      <c r="M484" s="24"/>
    </row>
    <row r="485" customHeight="1" spans="1:13">
      <c r="A485" s="20"/>
      <c r="B485" s="18" t="s">
        <v>1096</v>
      </c>
      <c r="C485" s="19" t="s">
        <v>1097</v>
      </c>
      <c r="D485" s="17" t="s">
        <v>23</v>
      </c>
      <c r="E485" s="20"/>
      <c r="F485" s="20"/>
      <c r="G485" s="20"/>
      <c r="H485" s="20"/>
      <c r="I485" s="20"/>
      <c r="J485" s="20"/>
      <c r="K485" s="20"/>
      <c r="L485" s="25"/>
      <c r="M485" s="24"/>
    </row>
    <row r="486" customHeight="1" spans="1:13">
      <c r="A486" s="21">
        <v>153</v>
      </c>
      <c r="B486" s="18" t="s">
        <v>1098</v>
      </c>
      <c r="C486" s="19" t="s">
        <v>1099</v>
      </c>
      <c r="D486" s="17" t="s">
        <v>15</v>
      </c>
      <c r="E486" s="21" t="s">
        <v>1100</v>
      </c>
      <c r="F486" s="21">
        <v>4</v>
      </c>
      <c r="G486" s="21">
        <v>65</v>
      </c>
      <c r="H486" s="21">
        <v>25</v>
      </c>
      <c r="I486" s="21">
        <f>G486*H486</f>
        <v>1625</v>
      </c>
      <c r="J486" s="21" t="s">
        <v>17</v>
      </c>
      <c r="K486" s="21">
        <f>I486*3</f>
        <v>4875</v>
      </c>
      <c r="L486" s="26"/>
      <c r="M486" s="24"/>
    </row>
    <row r="487" customHeight="1" spans="1:13">
      <c r="A487" s="14"/>
      <c r="B487" s="18" t="s">
        <v>1101</v>
      </c>
      <c r="C487" s="19" t="s">
        <v>1102</v>
      </c>
      <c r="D487" s="17" t="s">
        <v>20</v>
      </c>
      <c r="E487" s="14"/>
      <c r="F487" s="14"/>
      <c r="G487" s="14"/>
      <c r="H487" s="14"/>
      <c r="I487" s="14"/>
      <c r="J487" s="14"/>
      <c r="K487" s="14"/>
      <c r="L487" s="23"/>
      <c r="M487" s="24"/>
    </row>
    <row r="488" customHeight="1" spans="1:13">
      <c r="A488" s="14"/>
      <c r="B488" s="18" t="s">
        <v>1103</v>
      </c>
      <c r="C488" s="19" t="s">
        <v>1104</v>
      </c>
      <c r="D488" s="17" t="s">
        <v>23</v>
      </c>
      <c r="E488" s="14"/>
      <c r="F488" s="14"/>
      <c r="G488" s="14"/>
      <c r="H488" s="14"/>
      <c r="I488" s="14"/>
      <c r="J488" s="14"/>
      <c r="K488" s="14"/>
      <c r="L488" s="23"/>
      <c r="M488" s="24"/>
    </row>
    <row r="489" customHeight="1" spans="1:13">
      <c r="A489" s="20"/>
      <c r="B489" s="18" t="s">
        <v>1105</v>
      </c>
      <c r="C489" s="19" t="s">
        <v>1106</v>
      </c>
      <c r="D489" s="17" t="s">
        <v>23</v>
      </c>
      <c r="E489" s="20"/>
      <c r="F489" s="20"/>
      <c r="G489" s="20"/>
      <c r="H489" s="20"/>
      <c r="I489" s="20"/>
      <c r="J489" s="20"/>
      <c r="K489" s="20"/>
      <c r="L489" s="25"/>
      <c r="M489" s="24"/>
    </row>
    <row r="490" customHeight="1" spans="1:13">
      <c r="A490" s="21">
        <v>154</v>
      </c>
      <c r="B490" s="18" t="s">
        <v>1107</v>
      </c>
      <c r="C490" s="19" t="s">
        <v>1108</v>
      </c>
      <c r="D490" s="17" t="s">
        <v>15</v>
      </c>
      <c r="E490" s="21" t="s">
        <v>1109</v>
      </c>
      <c r="F490" s="21">
        <v>3</v>
      </c>
      <c r="G490" s="21">
        <v>65</v>
      </c>
      <c r="H490" s="21">
        <v>25</v>
      </c>
      <c r="I490" s="21">
        <f>G490*H490</f>
        <v>1625</v>
      </c>
      <c r="J490" s="21" t="s">
        <v>17</v>
      </c>
      <c r="K490" s="21">
        <f>I490*3</f>
        <v>4875</v>
      </c>
      <c r="L490" s="26"/>
      <c r="M490" s="24"/>
    </row>
    <row r="491" customHeight="1" spans="1:13">
      <c r="A491" s="14"/>
      <c r="B491" s="18" t="s">
        <v>1110</v>
      </c>
      <c r="C491" s="19" t="s">
        <v>1111</v>
      </c>
      <c r="D491" s="17" t="s">
        <v>20</v>
      </c>
      <c r="E491" s="14"/>
      <c r="F491" s="14"/>
      <c r="G491" s="14"/>
      <c r="H491" s="14"/>
      <c r="I491" s="14"/>
      <c r="J491" s="14"/>
      <c r="K491" s="14"/>
      <c r="L491" s="23"/>
      <c r="M491" s="24"/>
    </row>
    <row r="492" customHeight="1" spans="1:13">
      <c r="A492" s="20"/>
      <c r="B492" s="18" t="s">
        <v>1112</v>
      </c>
      <c r="C492" s="19" t="s">
        <v>1113</v>
      </c>
      <c r="D492" s="17" t="s">
        <v>23</v>
      </c>
      <c r="E492" s="20"/>
      <c r="F492" s="20"/>
      <c r="G492" s="20"/>
      <c r="H492" s="20"/>
      <c r="I492" s="20"/>
      <c r="J492" s="20"/>
      <c r="K492" s="20"/>
      <c r="L492" s="25"/>
      <c r="M492" s="24"/>
    </row>
    <row r="493" s="2" customFormat="1" customHeight="1" spans="1:14">
      <c r="A493" s="21">
        <v>155</v>
      </c>
      <c r="B493" s="18" t="s">
        <v>1114</v>
      </c>
      <c r="C493" s="19" t="s">
        <v>1115</v>
      </c>
      <c r="D493" s="17" t="s">
        <v>15</v>
      </c>
      <c r="E493" s="21" t="s">
        <v>1116</v>
      </c>
      <c r="F493" s="21">
        <v>3</v>
      </c>
      <c r="G493" s="21">
        <v>65</v>
      </c>
      <c r="H493" s="21">
        <v>25</v>
      </c>
      <c r="I493" s="21">
        <f>G493*H493</f>
        <v>1625</v>
      </c>
      <c r="J493" s="21" t="s">
        <v>17</v>
      </c>
      <c r="K493" s="21">
        <f>I493*3</f>
        <v>4875</v>
      </c>
      <c r="L493" s="26"/>
      <c r="M493" s="24"/>
      <c r="N493" s="3"/>
    </row>
    <row r="494" customHeight="1" spans="1:13">
      <c r="A494" s="14"/>
      <c r="B494" s="18" t="s">
        <v>1117</v>
      </c>
      <c r="C494" s="19" t="s">
        <v>1118</v>
      </c>
      <c r="D494" s="17" t="s">
        <v>20</v>
      </c>
      <c r="E494" s="14"/>
      <c r="F494" s="14"/>
      <c r="G494" s="14"/>
      <c r="H494" s="14"/>
      <c r="I494" s="14"/>
      <c r="J494" s="14"/>
      <c r="K494" s="14"/>
      <c r="L494" s="23"/>
      <c r="M494" s="24"/>
    </row>
    <row r="495" customHeight="1" spans="1:13">
      <c r="A495" s="20"/>
      <c r="B495" s="18" t="s">
        <v>1119</v>
      </c>
      <c r="C495" s="19" t="s">
        <v>1120</v>
      </c>
      <c r="D495" s="17" t="s">
        <v>23</v>
      </c>
      <c r="E495" s="20"/>
      <c r="F495" s="20"/>
      <c r="G495" s="20"/>
      <c r="H495" s="20"/>
      <c r="I495" s="20"/>
      <c r="J495" s="20"/>
      <c r="K495" s="20"/>
      <c r="L495" s="25"/>
      <c r="M495" s="24"/>
    </row>
    <row r="496" customHeight="1" spans="1:13">
      <c r="A496" s="21">
        <v>156</v>
      </c>
      <c r="B496" s="18" t="s">
        <v>1121</v>
      </c>
      <c r="C496" s="19" t="s">
        <v>1122</v>
      </c>
      <c r="D496" s="17" t="s">
        <v>15</v>
      </c>
      <c r="E496" s="21" t="s">
        <v>1123</v>
      </c>
      <c r="F496" s="21">
        <v>3</v>
      </c>
      <c r="G496" s="21">
        <v>65</v>
      </c>
      <c r="H496" s="21">
        <v>25</v>
      </c>
      <c r="I496" s="21">
        <f>G496*H496</f>
        <v>1625</v>
      </c>
      <c r="J496" s="21" t="s">
        <v>17</v>
      </c>
      <c r="K496" s="21">
        <f>I496*3</f>
        <v>4875</v>
      </c>
      <c r="L496" s="26"/>
      <c r="M496" s="24"/>
    </row>
    <row r="497" customHeight="1" spans="1:13">
      <c r="A497" s="14"/>
      <c r="B497" s="18" t="s">
        <v>1124</v>
      </c>
      <c r="C497" s="19" t="s">
        <v>1125</v>
      </c>
      <c r="D497" s="17" t="s">
        <v>23</v>
      </c>
      <c r="E497" s="14"/>
      <c r="F497" s="14"/>
      <c r="G497" s="14"/>
      <c r="H497" s="14"/>
      <c r="I497" s="14"/>
      <c r="J497" s="14"/>
      <c r="K497" s="14"/>
      <c r="L497" s="23"/>
      <c r="M497" s="24"/>
    </row>
    <row r="498" customHeight="1" spans="1:13">
      <c r="A498" s="20"/>
      <c r="B498" s="18" t="s">
        <v>1124</v>
      </c>
      <c r="C498" s="19" t="s">
        <v>1126</v>
      </c>
      <c r="D498" s="17" t="s">
        <v>86</v>
      </c>
      <c r="E498" s="20"/>
      <c r="F498" s="20"/>
      <c r="G498" s="20"/>
      <c r="H498" s="20"/>
      <c r="I498" s="20"/>
      <c r="J498" s="20"/>
      <c r="K498" s="20"/>
      <c r="L498" s="25"/>
      <c r="M498" s="24"/>
    </row>
    <row r="499" customHeight="1" spans="1:13">
      <c r="A499" s="21">
        <v>157</v>
      </c>
      <c r="B499" s="18" t="s">
        <v>1127</v>
      </c>
      <c r="C499" s="19" t="s">
        <v>1128</v>
      </c>
      <c r="D499" s="17" t="s">
        <v>15</v>
      </c>
      <c r="E499" s="21" t="s">
        <v>1129</v>
      </c>
      <c r="F499" s="21">
        <v>4</v>
      </c>
      <c r="G499" s="21">
        <v>65</v>
      </c>
      <c r="H499" s="21">
        <v>25</v>
      </c>
      <c r="I499" s="21">
        <f>G499*H499</f>
        <v>1625</v>
      </c>
      <c r="J499" s="21" t="s">
        <v>17</v>
      </c>
      <c r="K499" s="21">
        <f>I499*3</f>
        <v>4875</v>
      </c>
      <c r="L499" s="26"/>
      <c r="M499" s="24"/>
    </row>
    <row r="500" customHeight="1" spans="1:13">
      <c r="A500" s="14"/>
      <c r="B500" s="18" t="s">
        <v>1130</v>
      </c>
      <c r="C500" s="19" t="s">
        <v>1131</v>
      </c>
      <c r="D500" s="17" t="s">
        <v>20</v>
      </c>
      <c r="E500" s="14"/>
      <c r="F500" s="14"/>
      <c r="G500" s="14"/>
      <c r="H500" s="14"/>
      <c r="I500" s="14"/>
      <c r="J500" s="14"/>
      <c r="K500" s="14"/>
      <c r="L500" s="23"/>
      <c r="M500" s="24"/>
    </row>
    <row r="501" customHeight="1" spans="1:13">
      <c r="A501" s="14"/>
      <c r="B501" s="18" t="s">
        <v>1132</v>
      </c>
      <c r="C501" s="19" t="s">
        <v>1133</v>
      </c>
      <c r="D501" s="17" t="s">
        <v>23</v>
      </c>
      <c r="E501" s="14"/>
      <c r="F501" s="14"/>
      <c r="G501" s="14"/>
      <c r="H501" s="14"/>
      <c r="I501" s="14"/>
      <c r="J501" s="14"/>
      <c r="K501" s="14"/>
      <c r="L501" s="23"/>
      <c r="M501" s="24"/>
    </row>
    <row r="502" customHeight="1" spans="1:13">
      <c r="A502" s="20"/>
      <c r="B502" s="18" t="s">
        <v>1134</v>
      </c>
      <c r="C502" s="19" t="s">
        <v>1135</v>
      </c>
      <c r="D502" s="17" t="s">
        <v>23</v>
      </c>
      <c r="E502" s="20"/>
      <c r="F502" s="20"/>
      <c r="G502" s="20"/>
      <c r="H502" s="20"/>
      <c r="I502" s="20"/>
      <c r="J502" s="20"/>
      <c r="K502" s="20"/>
      <c r="L502" s="25"/>
      <c r="M502" s="24"/>
    </row>
    <row r="503" customHeight="1" spans="1:13">
      <c r="A503" s="21">
        <v>158</v>
      </c>
      <c r="B503" s="18" t="s">
        <v>1136</v>
      </c>
      <c r="C503" s="19" t="s">
        <v>1137</v>
      </c>
      <c r="D503" s="17" t="s">
        <v>15</v>
      </c>
      <c r="E503" s="21" t="s">
        <v>1138</v>
      </c>
      <c r="F503" s="21">
        <v>2</v>
      </c>
      <c r="G503" s="21">
        <v>65</v>
      </c>
      <c r="H503" s="21">
        <v>25</v>
      </c>
      <c r="I503" s="21">
        <f>G503*H503</f>
        <v>1625</v>
      </c>
      <c r="J503" s="21" t="s">
        <v>17</v>
      </c>
      <c r="K503" s="21">
        <f>I503*3</f>
        <v>4875</v>
      </c>
      <c r="L503" s="26"/>
      <c r="M503" s="24"/>
    </row>
    <row r="504" customHeight="1" spans="1:13">
      <c r="A504" s="14"/>
      <c r="B504" s="18" t="s">
        <v>905</v>
      </c>
      <c r="C504" s="19" t="s">
        <v>1139</v>
      </c>
      <c r="D504" s="17" t="s">
        <v>20</v>
      </c>
      <c r="E504" s="14"/>
      <c r="F504" s="14"/>
      <c r="G504" s="14"/>
      <c r="H504" s="14"/>
      <c r="I504" s="14"/>
      <c r="J504" s="14"/>
      <c r="K504" s="14"/>
      <c r="L504" s="23"/>
      <c r="M504" s="24"/>
    </row>
    <row r="505" customHeight="1" spans="1:13">
      <c r="A505" s="20"/>
      <c r="B505" s="18" t="s">
        <v>13</v>
      </c>
      <c r="C505" s="19" t="s">
        <v>1140</v>
      </c>
      <c r="D505" s="17" t="s">
        <v>23</v>
      </c>
      <c r="E505" s="20"/>
      <c r="F505" s="20"/>
      <c r="G505" s="20"/>
      <c r="H505" s="20"/>
      <c r="I505" s="20"/>
      <c r="J505" s="20"/>
      <c r="K505" s="20"/>
      <c r="L505" s="25"/>
      <c r="M505" s="24"/>
    </row>
    <row r="506" customHeight="1" spans="1:13">
      <c r="A506" s="21">
        <v>159</v>
      </c>
      <c r="B506" s="18" t="s">
        <v>42</v>
      </c>
      <c r="C506" s="19" t="s">
        <v>1141</v>
      </c>
      <c r="D506" s="17" t="s">
        <v>15</v>
      </c>
      <c r="E506" s="21" t="s">
        <v>1142</v>
      </c>
      <c r="F506" s="21">
        <v>4</v>
      </c>
      <c r="G506" s="21">
        <v>65</v>
      </c>
      <c r="H506" s="21">
        <v>25</v>
      </c>
      <c r="I506" s="21">
        <f>G506*H506</f>
        <v>1625</v>
      </c>
      <c r="J506" s="21" t="s">
        <v>17</v>
      </c>
      <c r="K506" s="21">
        <f>I506*3</f>
        <v>4875</v>
      </c>
      <c r="L506" s="26"/>
      <c r="M506" s="24"/>
    </row>
    <row r="507" customHeight="1" spans="1:13">
      <c r="A507" s="14"/>
      <c r="B507" s="18" t="s">
        <v>1143</v>
      </c>
      <c r="C507" s="19" t="s">
        <v>1144</v>
      </c>
      <c r="D507" s="17" t="s">
        <v>20</v>
      </c>
      <c r="E507" s="14"/>
      <c r="F507" s="14"/>
      <c r="G507" s="14"/>
      <c r="H507" s="14"/>
      <c r="I507" s="14"/>
      <c r="J507" s="14"/>
      <c r="K507" s="14"/>
      <c r="L507" s="23"/>
      <c r="M507" s="24"/>
    </row>
    <row r="508" customHeight="1" spans="1:13">
      <c r="A508" s="14"/>
      <c r="B508" s="18" t="s">
        <v>1145</v>
      </c>
      <c r="C508" s="19" t="s">
        <v>1146</v>
      </c>
      <c r="D508" s="17" t="s">
        <v>23</v>
      </c>
      <c r="E508" s="14"/>
      <c r="F508" s="14"/>
      <c r="G508" s="14"/>
      <c r="H508" s="14"/>
      <c r="I508" s="14"/>
      <c r="J508" s="14"/>
      <c r="K508" s="14"/>
      <c r="L508" s="23"/>
      <c r="M508" s="24"/>
    </row>
    <row r="509" customHeight="1" spans="1:13">
      <c r="A509" s="20"/>
      <c r="B509" s="18" t="s">
        <v>1147</v>
      </c>
      <c r="C509" s="19" t="s">
        <v>1148</v>
      </c>
      <c r="D509" s="17" t="s">
        <v>23</v>
      </c>
      <c r="E509" s="20"/>
      <c r="F509" s="20"/>
      <c r="G509" s="20"/>
      <c r="H509" s="20"/>
      <c r="I509" s="20"/>
      <c r="J509" s="20"/>
      <c r="K509" s="20"/>
      <c r="L509" s="25"/>
      <c r="M509" s="24"/>
    </row>
    <row r="510" customHeight="1" spans="1:13">
      <c r="A510" s="21">
        <v>160</v>
      </c>
      <c r="B510" s="18" t="s">
        <v>1149</v>
      </c>
      <c r="C510" s="19" t="s">
        <v>1150</v>
      </c>
      <c r="D510" s="17" t="s">
        <v>15</v>
      </c>
      <c r="E510" s="21" t="s">
        <v>1151</v>
      </c>
      <c r="F510" s="21">
        <v>4</v>
      </c>
      <c r="G510" s="21">
        <v>65</v>
      </c>
      <c r="H510" s="21">
        <v>25</v>
      </c>
      <c r="I510" s="21">
        <f>G510*H510</f>
        <v>1625</v>
      </c>
      <c r="J510" s="21" t="s">
        <v>17</v>
      </c>
      <c r="K510" s="21">
        <f>I510*3</f>
        <v>4875</v>
      </c>
      <c r="L510" s="26"/>
      <c r="M510" s="24"/>
    </row>
    <row r="511" customHeight="1" spans="1:13">
      <c r="A511" s="14"/>
      <c r="B511" s="18" t="s">
        <v>1152</v>
      </c>
      <c r="C511" s="19" t="s">
        <v>1153</v>
      </c>
      <c r="D511" s="17" t="s">
        <v>20</v>
      </c>
      <c r="E511" s="14"/>
      <c r="F511" s="14"/>
      <c r="G511" s="14"/>
      <c r="H511" s="14"/>
      <c r="I511" s="14"/>
      <c r="J511" s="14"/>
      <c r="K511" s="14"/>
      <c r="L511" s="23"/>
      <c r="M511" s="24"/>
    </row>
    <row r="512" customHeight="1" spans="1:13">
      <c r="A512" s="14"/>
      <c r="B512" s="18" t="s">
        <v>1154</v>
      </c>
      <c r="C512" s="19" t="s">
        <v>1155</v>
      </c>
      <c r="D512" s="17" t="s">
        <v>23</v>
      </c>
      <c r="E512" s="14"/>
      <c r="F512" s="14"/>
      <c r="G512" s="14"/>
      <c r="H512" s="14"/>
      <c r="I512" s="14"/>
      <c r="J512" s="14"/>
      <c r="K512" s="14"/>
      <c r="L512" s="23"/>
      <c r="M512" s="24"/>
    </row>
    <row r="513" customHeight="1" spans="1:13">
      <c r="A513" s="20"/>
      <c r="B513" s="18" t="s">
        <v>1156</v>
      </c>
      <c r="C513" s="19" t="s">
        <v>1157</v>
      </c>
      <c r="D513" s="17" t="s">
        <v>23</v>
      </c>
      <c r="E513" s="20"/>
      <c r="F513" s="20"/>
      <c r="G513" s="20"/>
      <c r="H513" s="20"/>
      <c r="I513" s="20"/>
      <c r="J513" s="20"/>
      <c r="K513" s="20"/>
      <c r="L513" s="25"/>
      <c r="M513" s="24"/>
    </row>
    <row r="514" customHeight="1" spans="1:13">
      <c r="A514" s="21">
        <v>161</v>
      </c>
      <c r="B514" s="18" t="s">
        <v>1158</v>
      </c>
      <c r="C514" s="19" t="s">
        <v>1159</v>
      </c>
      <c r="D514" s="17" t="s">
        <v>15</v>
      </c>
      <c r="E514" s="21" t="s">
        <v>1160</v>
      </c>
      <c r="F514" s="21">
        <v>4</v>
      </c>
      <c r="G514" s="21">
        <v>65</v>
      </c>
      <c r="H514" s="21">
        <v>25</v>
      </c>
      <c r="I514" s="21">
        <f>G514*H514</f>
        <v>1625</v>
      </c>
      <c r="J514" s="21" t="s">
        <v>17</v>
      </c>
      <c r="K514" s="21">
        <f>I514*3</f>
        <v>4875</v>
      </c>
      <c r="L514" s="26"/>
      <c r="M514" s="24"/>
    </row>
    <row r="515" customHeight="1" spans="1:13">
      <c r="A515" s="14"/>
      <c r="B515" s="18" t="s">
        <v>1161</v>
      </c>
      <c r="C515" s="19" t="s">
        <v>1162</v>
      </c>
      <c r="D515" s="17" t="s">
        <v>20</v>
      </c>
      <c r="E515" s="14"/>
      <c r="F515" s="14"/>
      <c r="G515" s="14"/>
      <c r="H515" s="14"/>
      <c r="I515" s="14"/>
      <c r="J515" s="14"/>
      <c r="K515" s="14"/>
      <c r="L515" s="23"/>
      <c r="M515" s="24"/>
    </row>
    <row r="516" customHeight="1" spans="1:13">
      <c r="A516" s="14"/>
      <c r="B516" s="18" t="s">
        <v>1163</v>
      </c>
      <c r="C516" s="19" t="s">
        <v>1164</v>
      </c>
      <c r="D516" s="17" t="s">
        <v>23</v>
      </c>
      <c r="E516" s="14"/>
      <c r="F516" s="14"/>
      <c r="G516" s="14"/>
      <c r="H516" s="14"/>
      <c r="I516" s="14"/>
      <c r="J516" s="14"/>
      <c r="K516" s="14"/>
      <c r="L516" s="23"/>
      <c r="M516" s="24"/>
    </row>
    <row r="517" customHeight="1" spans="1:13">
      <c r="A517" s="20"/>
      <c r="B517" s="18" t="s">
        <v>1165</v>
      </c>
      <c r="C517" s="19" t="s">
        <v>1166</v>
      </c>
      <c r="D517" s="17" t="s">
        <v>23</v>
      </c>
      <c r="E517" s="20"/>
      <c r="F517" s="20"/>
      <c r="G517" s="20"/>
      <c r="H517" s="20"/>
      <c r="I517" s="20"/>
      <c r="J517" s="20"/>
      <c r="K517" s="20"/>
      <c r="L517" s="25"/>
      <c r="M517" s="24"/>
    </row>
    <row r="518" customHeight="1" spans="1:13">
      <c r="A518" s="21">
        <v>162</v>
      </c>
      <c r="B518" s="18" t="s">
        <v>104</v>
      </c>
      <c r="C518" s="19" t="s">
        <v>1167</v>
      </c>
      <c r="D518" s="17" t="s">
        <v>15</v>
      </c>
      <c r="E518" s="21" t="s">
        <v>1168</v>
      </c>
      <c r="F518" s="21">
        <v>4</v>
      </c>
      <c r="G518" s="21">
        <v>65</v>
      </c>
      <c r="H518" s="21">
        <v>25</v>
      </c>
      <c r="I518" s="21">
        <f>G518*H518</f>
        <v>1625</v>
      </c>
      <c r="J518" s="21" t="s">
        <v>17</v>
      </c>
      <c r="K518" s="21">
        <f>I518*3</f>
        <v>4875</v>
      </c>
      <c r="L518" s="26"/>
      <c r="M518" s="24"/>
    </row>
    <row r="519" customHeight="1" spans="1:13">
      <c r="A519" s="14"/>
      <c r="B519" s="18" t="s">
        <v>663</v>
      </c>
      <c r="C519" s="19" t="s">
        <v>1169</v>
      </c>
      <c r="D519" s="17" t="s">
        <v>20</v>
      </c>
      <c r="E519" s="14"/>
      <c r="F519" s="14"/>
      <c r="G519" s="14"/>
      <c r="H519" s="14"/>
      <c r="I519" s="14"/>
      <c r="J519" s="14"/>
      <c r="K519" s="14"/>
      <c r="L519" s="23"/>
      <c r="M519" s="24"/>
    </row>
    <row r="520" customHeight="1" spans="1:13">
      <c r="A520" s="14"/>
      <c r="B520" s="18" t="s">
        <v>1170</v>
      </c>
      <c r="C520" s="19" t="s">
        <v>53</v>
      </c>
      <c r="D520" s="17" t="s">
        <v>23</v>
      </c>
      <c r="E520" s="14"/>
      <c r="F520" s="14"/>
      <c r="G520" s="14"/>
      <c r="H520" s="14"/>
      <c r="I520" s="14"/>
      <c r="J520" s="14"/>
      <c r="K520" s="14"/>
      <c r="L520" s="23"/>
      <c r="M520" s="24"/>
    </row>
    <row r="521" customHeight="1" spans="1:13">
      <c r="A521" s="20"/>
      <c r="B521" s="18" t="s">
        <v>1171</v>
      </c>
      <c r="C521" s="19" t="s">
        <v>1172</v>
      </c>
      <c r="D521" s="17" t="s">
        <v>23</v>
      </c>
      <c r="E521" s="20"/>
      <c r="F521" s="20"/>
      <c r="G521" s="20"/>
      <c r="H521" s="20"/>
      <c r="I521" s="20"/>
      <c r="J521" s="20"/>
      <c r="K521" s="20"/>
      <c r="L521" s="25"/>
      <c r="M521" s="24"/>
    </row>
    <row r="522" s="2" customFormat="1" customHeight="1" spans="1:14">
      <c r="A522" s="21">
        <v>163</v>
      </c>
      <c r="B522" s="18" t="s">
        <v>1173</v>
      </c>
      <c r="C522" s="19" t="s">
        <v>1174</v>
      </c>
      <c r="D522" s="17" t="s">
        <v>15</v>
      </c>
      <c r="E522" s="21" t="s">
        <v>1175</v>
      </c>
      <c r="F522" s="21">
        <v>3</v>
      </c>
      <c r="G522" s="21">
        <v>65</v>
      </c>
      <c r="H522" s="21">
        <v>25</v>
      </c>
      <c r="I522" s="21">
        <f>G522*H522</f>
        <v>1625</v>
      </c>
      <c r="J522" s="21" t="s">
        <v>17</v>
      </c>
      <c r="K522" s="21">
        <f>I522*3</f>
        <v>4875</v>
      </c>
      <c r="L522" s="26" t="s">
        <v>103</v>
      </c>
      <c r="M522" s="24"/>
      <c r="N522" s="3"/>
    </row>
    <row r="523" customHeight="1" spans="1:13">
      <c r="A523" s="14"/>
      <c r="B523" s="18" t="s">
        <v>1176</v>
      </c>
      <c r="C523" s="19" t="s">
        <v>1177</v>
      </c>
      <c r="D523" s="17" t="s">
        <v>20</v>
      </c>
      <c r="E523" s="14"/>
      <c r="F523" s="14"/>
      <c r="G523" s="14"/>
      <c r="H523" s="14"/>
      <c r="I523" s="14"/>
      <c r="J523" s="14"/>
      <c r="K523" s="14"/>
      <c r="L523" s="23"/>
      <c r="M523" s="24"/>
    </row>
    <row r="524" customHeight="1" spans="1:13">
      <c r="A524" s="20"/>
      <c r="B524" s="18" t="s">
        <v>1178</v>
      </c>
      <c r="C524" s="19" t="s">
        <v>1179</v>
      </c>
      <c r="D524" s="17" t="s">
        <v>23</v>
      </c>
      <c r="E524" s="20"/>
      <c r="F524" s="20"/>
      <c r="G524" s="20"/>
      <c r="H524" s="20"/>
      <c r="I524" s="20"/>
      <c r="J524" s="20"/>
      <c r="K524" s="20"/>
      <c r="L524" s="25"/>
      <c r="M524" s="24"/>
    </row>
    <row r="525" s="2" customFormat="1" customHeight="1" spans="1:14">
      <c r="A525" s="21">
        <v>164</v>
      </c>
      <c r="B525" s="18" t="s">
        <v>47</v>
      </c>
      <c r="C525" s="19" t="s">
        <v>1180</v>
      </c>
      <c r="D525" s="17" t="s">
        <v>15</v>
      </c>
      <c r="E525" s="21" t="s">
        <v>1181</v>
      </c>
      <c r="F525" s="21">
        <v>4</v>
      </c>
      <c r="G525" s="21">
        <v>65</v>
      </c>
      <c r="H525" s="21">
        <v>25</v>
      </c>
      <c r="I525" s="21">
        <f>G525*H525</f>
        <v>1625</v>
      </c>
      <c r="J525" s="21" t="s">
        <v>17</v>
      </c>
      <c r="K525" s="21">
        <f>I525*3</f>
        <v>4875</v>
      </c>
      <c r="L525" s="26"/>
      <c r="M525" s="24"/>
      <c r="N525" s="3"/>
    </row>
    <row r="526" customHeight="1" spans="1:13">
      <c r="A526" s="14"/>
      <c r="B526" s="18" t="s">
        <v>1182</v>
      </c>
      <c r="C526" s="19" t="s">
        <v>1183</v>
      </c>
      <c r="D526" s="17" t="s">
        <v>20</v>
      </c>
      <c r="E526" s="14"/>
      <c r="F526" s="14"/>
      <c r="G526" s="14"/>
      <c r="H526" s="14"/>
      <c r="I526" s="14"/>
      <c r="J526" s="14"/>
      <c r="K526" s="14"/>
      <c r="L526" s="23"/>
      <c r="M526" s="24"/>
    </row>
    <row r="527" customHeight="1" spans="1:13">
      <c r="A527" s="14"/>
      <c r="B527" s="18" t="s">
        <v>1184</v>
      </c>
      <c r="C527" s="19" t="s">
        <v>1185</v>
      </c>
      <c r="D527" s="17" t="s">
        <v>23</v>
      </c>
      <c r="E527" s="14"/>
      <c r="F527" s="14"/>
      <c r="G527" s="14"/>
      <c r="H527" s="14"/>
      <c r="I527" s="14"/>
      <c r="J527" s="14"/>
      <c r="K527" s="14"/>
      <c r="L527" s="23"/>
      <c r="M527" s="24"/>
    </row>
    <row r="528" customHeight="1" spans="1:13">
      <c r="A528" s="20"/>
      <c r="B528" s="18" t="s">
        <v>1186</v>
      </c>
      <c r="C528" s="19" t="s">
        <v>1187</v>
      </c>
      <c r="D528" s="17" t="s">
        <v>23</v>
      </c>
      <c r="E528" s="20"/>
      <c r="F528" s="20"/>
      <c r="G528" s="20"/>
      <c r="H528" s="20"/>
      <c r="I528" s="20"/>
      <c r="J528" s="20"/>
      <c r="K528" s="20"/>
      <c r="L528" s="25"/>
      <c r="M528" s="24"/>
    </row>
    <row r="529" customHeight="1" spans="1:13">
      <c r="A529" s="21">
        <v>165</v>
      </c>
      <c r="B529" s="18" t="s">
        <v>1188</v>
      </c>
      <c r="C529" s="19" t="s">
        <v>1189</v>
      </c>
      <c r="D529" s="17" t="s">
        <v>15</v>
      </c>
      <c r="E529" s="21" t="s">
        <v>1190</v>
      </c>
      <c r="F529" s="21">
        <v>4</v>
      </c>
      <c r="G529" s="21">
        <v>65</v>
      </c>
      <c r="H529" s="21">
        <v>25</v>
      </c>
      <c r="I529" s="21">
        <f>G529*H529</f>
        <v>1625</v>
      </c>
      <c r="J529" s="21" t="s">
        <v>17</v>
      </c>
      <c r="K529" s="21">
        <f>I529*3</f>
        <v>4875</v>
      </c>
      <c r="L529" s="26"/>
      <c r="M529" s="24"/>
    </row>
    <row r="530" customHeight="1" spans="1:13">
      <c r="A530" s="14"/>
      <c r="B530" s="18" t="s">
        <v>748</v>
      </c>
      <c r="C530" s="19" t="s">
        <v>1191</v>
      </c>
      <c r="D530" s="17" t="s">
        <v>20</v>
      </c>
      <c r="E530" s="14"/>
      <c r="F530" s="14"/>
      <c r="G530" s="14"/>
      <c r="H530" s="14"/>
      <c r="I530" s="14"/>
      <c r="J530" s="14"/>
      <c r="K530" s="14"/>
      <c r="L530" s="23"/>
      <c r="M530" s="24"/>
    </row>
    <row r="531" customHeight="1" spans="1:13">
      <c r="A531" s="14"/>
      <c r="B531" s="18" t="s">
        <v>1192</v>
      </c>
      <c r="C531" s="19" t="s">
        <v>1193</v>
      </c>
      <c r="D531" s="17" t="s">
        <v>23</v>
      </c>
      <c r="E531" s="14"/>
      <c r="F531" s="14"/>
      <c r="G531" s="14"/>
      <c r="H531" s="14"/>
      <c r="I531" s="14"/>
      <c r="J531" s="14"/>
      <c r="K531" s="14"/>
      <c r="L531" s="23"/>
      <c r="M531" s="24"/>
    </row>
    <row r="532" customHeight="1" spans="1:13">
      <c r="A532" s="20"/>
      <c r="B532" s="18" t="s">
        <v>1194</v>
      </c>
      <c r="C532" s="19" t="s">
        <v>22</v>
      </c>
      <c r="D532" s="17" t="s">
        <v>23</v>
      </c>
      <c r="E532" s="20"/>
      <c r="F532" s="20"/>
      <c r="G532" s="20"/>
      <c r="H532" s="20"/>
      <c r="I532" s="20"/>
      <c r="J532" s="20"/>
      <c r="K532" s="20"/>
      <c r="L532" s="25"/>
      <c r="M532" s="24"/>
    </row>
    <row r="533" customHeight="1" spans="1:13">
      <c r="A533" s="21">
        <v>166</v>
      </c>
      <c r="B533" s="18" t="s">
        <v>421</v>
      </c>
      <c r="C533" s="19" t="s">
        <v>1195</v>
      </c>
      <c r="D533" s="17" t="s">
        <v>15</v>
      </c>
      <c r="E533" s="21" t="s">
        <v>1196</v>
      </c>
      <c r="F533" s="21">
        <v>3</v>
      </c>
      <c r="G533" s="21">
        <v>65</v>
      </c>
      <c r="H533" s="21">
        <v>25</v>
      </c>
      <c r="I533" s="21">
        <f>G533*H533</f>
        <v>1625</v>
      </c>
      <c r="J533" s="21" t="s">
        <v>17</v>
      </c>
      <c r="K533" s="21">
        <f>I533*3</f>
        <v>4875</v>
      </c>
      <c r="L533" s="26"/>
      <c r="M533" s="24"/>
    </row>
    <row r="534" customHeight="1" spans="1:13">
      <c r="A534" s="14"/>
      <c r="B534" s="18" t="s">
        <v>1197</v>
      </c>
      <c r="C534" s="19" t="s">
        <v>1198</v>
      </c>
      <c r="D534" s="17" t="s">
        <v>20</v>
      </c>
      <c r="E534" s="14"/>
      <c r="F534" s="14"/>
      <c r="G534" s="14"/>
      <c r="H534" s="14"/>
      <c r="I534" s="14"/>
      <c r="J534" s="14"/>
      <c r="K534" s="14"/>
      <c r="L534" s="23"/>
      <c r="M534" s="24"/>
    </row>
    <row r="535" customHeight="1" spans="1:13">
      <c r="A535" s="20"/>
      <c r="B535" s="18" t="s">
        <v>1199</v>
      </c>
      <c r="C535" s="19" t="s">
        <v>1200</v>
      </c>
      <c r="D535" s="17" t="s">
        <v>23</v>
      </c>
      <c r="E535" s="20"/>
      <c r="F535" s="20"/>
      <c r="G535" s="20"/>
      <c r="H535" s="20"/>
      <c r="I535" s="20"/>
      <c r="J535" s="20"/>
      <c r="K535" s="20"/>
      <c r="L535" s="25"/>
      <c r="M535" s="24"/>
    </row>
    <row r="536" customHeight="1" spans="1:13">
      <c r="A536" s="21">
        <v>167</v>
      </c>
      <c r="B536" s="18" t="s">
        <v>1201</v>
      </c>
      <c r="C536" s="19" t="s">
        <v>1202</v>
      </c>
      <c r="D536" s="17" t="s">
        <v>15</v>
      </c>
      <c r="E536" s="21" t="s">
        <v>1203</v>
      </c>
      <c r="F536" s="21">
        <v>2</v>
      </c>
      <c r="G536" s="21">
        <v>65</v>
      </c>
      <c r="H536" s="21">
        <v>25</v>
      </c>
      <c r="I536" s="21">
        <f>G536*H536</f>
        <v>1625</v>
      </c>
      <c r="J536" s="21" t="s">
        <v>17</v>
      </c>
      <c r="K536" s="21">
        <f>I536*3</f>
        <v>4875</v>
      </c>
      <c r="L536" s="26"/>
      <c r="M536" s="24"/>
    </row>
    <row r="537" customHeight="1" spans="1:13">
      <c r="A537" s="14"/>
      <c r="B537" s="18" t="s">
        <v>1204</v>
      </c>
      <c r="C537" s="19" t="s">
        <v>1205</v>
      </c>
      <c r="D537" s="17" t="s">
        <v>20</v>
      </c>
      <c r="E537" s="14"/>
      <c r="F537" s="14"/>
      <c r="G537" s="14"/>
      <c r="H537" s="14"/>
      <c r="I537" s="14"/>
      <c r="J537" s="14"/>
      <c r="K537" s="14"/>
      <c r="L537" s="23"/>
      <c r="M537" s="24"/>
    </row>
    <row r="538" customHeight="1" spans="1:13">
      <c r="A538" s="20"/>
      <c r="B538" s="18" t="s">
        <v>1206</v>
      </c>
      <c r="C538" s="19" t="s">
        <v>1207</v>
      </c>
      <c r="D538" s="17" t="s">
        <v>23</v>
      </c>
      <c r="E538" s="20"/>
      <c r="F538" s="20"/>
      <c r="G538" s="20"/>
      <c r="H538" s="20"/>
      <c r="I538" s="20"/>
      <c r="J538" s="20"/>
      <c r="K538" s="20"/>
      <c r="L538" s="25"/>
      <c r="M538" s="24"/>
    </row>
    <row r="539" customHeight="1" spans="1:13">
      <c r="A539" s="21">
        <v>168</v>
      </c>
      <c r="B539" s="18" t="s">
        <v>1208</v>
      </c>
      <c r="C539" s="19" t="s">
        <v>1209</v>
      </c>
      <c r="D539" s="17" t="s">
        <v>15</v>
      </c>
      <c r="E539" s="21" t="s">
        <v>1210</v>
      </c>
      <c r="F539" s="21">
        <v>3</v>
      </c>
      <c r="G539" s="21">
        <v>65</v>
      </c>
      <c r="H539" s="21">
        <v>25</v>
      </c>
      <c r="I539" s="21">
        <f>G539*H539</f>
        <v>1625</v>
      </c>
      <c r="J539" s="21" t="s">
        <v>17</v>
      </c>
      <c r="K539" s="21">
        <f>I539*3</f>
        <v>4875</v>
      </c>
      <c r="L539" s="26"/>
      <c r="M539" s="24"/>
    </row>
    <row r="540" customHeight="1" spans="1:13">
      <c r="A540" s="14"/>
      <c r="B540" s="18" t="s">
        <v>1211</v>
      </c>
      <c r="C540" s="19" t="s">
        <v>1212</v>
      </c>
      <c r="D540" s="17" t="s">
        <v>20</v>
      </c>
      <c r="E540" s="14"/>
      <c r="F540" s="14"/>
      <c r="G540" s="14"/>
      <c r="H540" s="14"/>
      <c r="I540" s="14"/>
      <c r="J540" s="14"/>
      <c r="K540" s="14"/>
      <c r="L540" s="23"/>
      <c r="M540" s="24"/>
    </row>
    <row r="541" customHeight="1" spans="1:13">
      <c r="A541" s="20"/>
      <c r="B541" s="18" t="s">
        <v>1213</v>
      </c>
      <c r="C541" s="19" t="s">
        <v>1214</v>
      </c>
      <c r="D541" s="17" t="s">
        <v>23</v>
      </c>
      <c r="E541" s="20"/>
      <c r="F541" s="20"/>
      <c r="G541" s="20"/>
      <c r="H541" s="20"/>
      <c r="I541" s="20"/>
      <c r="J541" s="20"/>
      <c r="K541" s="20"/>
      <c r="L541" s="25"/>
      <c r="M541" s="24"/>
    </row>
    <row r="542" s="2" customFormat="1" customHeight="1" spans="1:14">
      <c r="A542" s="21">
        <v>169</v>
      </c>
      <c r="B542" s="18" t="s">
        <v>214</v>
      </c>
      <c r="C542" s="19" t="s">
        <v>1215</v>
      </c>
      <c r="D542" s="17" t="s">
        <v>15</v>
      </c>
      <c r="E542" s="21" t="s">
        <v>1216</v>
      </c>
      <c r="F542" s="21">
        <v>3</v>
      </c>
      <c r="G542" s="21">
        <v>65</v>
      </c>
      <c r="H542" s="21">
        <v>25</v>
      </c>
      <c r="I542" s="21">
        <f>G542*H542</f>
        <v>1625</v>
      </c>
      <c r="J542" s="21" t="s">
        <v>170</v>
      </c>
      <c r="K542" s="21">
        <f>I542*1</f>
        <v>1625</v>
      </c>
      <c r="L542" s="26" t="s">
        <v>1217</v>
      </c>
      <c r="M542" s="24"/>
      <c r="N542" s="3"/>
    </row>
    <row r="543" customHeight="1" spans="1:13">
      <c r="A543" s="14"/>
      <c r="B543" s="18" t="s">
        <v>1218</v>
      </c>
      <c r="C543" s="19" t="s">
        <v>1219</v>
      </c>
      <c r="D543" s="17" t="s">
        <v>20</v>
      </c>
      <c r="E543" s="14"/>
      <c r="F543" s="14"/>
      <c r="G543" s="14"/>
      <c r="H543" s="14"/>
      <c r="I543" s="14"/>
      <c r="J543" s="14"/>
      <c r="K543" s="14"/>
      <c r="L543" s="23"/>
      <c r="M543" s="24"/>
    </row>
    <row r="544" customHeight="1" spans="1:13">
      <c r="A544" s="20"/>
      <c r="B544" s="18" t="s">
        <v>1220</v>
      </c>
      <c r="C544" s="19" t="s">
        <v>1221</v>
      </c>
      <c r="D544" s="17" t="s">
        <v>23</v>
      </c>
      <c r="E544" s="20"/>
      <c r="F544" s="20"/>
      <c r="G544" s="20"/>
      <c r="H544" s="20"/>
      <c r="I544" s="20"/>
      <c r="J544" s="20"/>
      <c r="K544" s="20"/>
      <c r="L544" s="25"/>
      <c r="M544" s="24"/>
    </row>
    <row r="545" s="3" customFormat="1" customHeight="1" spans="1:13">
      <c r="A545" s="21">
        <v>170</v>
      </c>
      <c r="B545" s="18" t="s">
        <v>1222</v>
      </c>
      <c r="C545" s="19" t="s">
        <v>1223</v>
      </c>
      <c r="D545" s="17" t="s">
        <v>15</v>
      </c>
      <c r="E545" s="21" t="s">
        <v>1224</v>
      </c>
      <c r="F545" s="21">
        <v>3</v>
      </c>
      <c r="G545" s="21">
        <v>65</v>
      </c>
      <c r="H545" s="21">
        <v>25</v>
      </c>
      <c r="I545" s="21">
        <f>G545*H545</f>
        <v>1625</v>
      </c>
      <c r="J545" s="21" t="s">
        <v>17</v>
      </c>
      <c r="K545" s="21">
        <f>I545*3</f>
        <v>4875</v>
      </c>
      <c r="L545" s="26"/>
      <c r="M545" s="27"/>
    </row>
    <row r="546" s="3" customFormat="1" customHeight="1" spans="1:13">
      <c r="A546" s="14"/>
      <c r="B546" s="18" t="s">
        <v>1225</v>
      </c>
      <c r="C546" s="19" t="s">
        <v>1226</v>
      </c>
      <c r="D546" s="17" t="s">
        <v>20</v>
      </c>
      <c r="E546" s="14"/>
      <c r="F546" s="14"/>
      <c r="G546" s="14"/>
      <c r="H546" s="14"/>
      <c r="I546" s="14"/>
      <c r="J546" s="14"/>
      <c r="K546" s="14"/>
      <c r="L546" s="23"/>
      <c r="M546" s="24"/>
    </row>
    <row r="547" s="3" customFormat="1" customHeight="1" spans="1:13">
      <c r="A547" s="20"/>
      <c r="B547" s="18" t="s">
        <v>1227</v>
      </c>
      <c r="C547" s="19" t="s">
        <v>1228</v>
      </c>
      <c r="D547" s="17" t="s">
        <v>23</v>
      </c>
      <c r="E547" s="20"/>
      <c r="F547" s="20"/>
      <c r="G547" s="20"/>
      <c r="H547" s="20"/>
      <c r="I547" s="20"/>
      <c r="J547" s="20"/>
      <c r="K547" s="20"/>
      <c r="L547" s="25"/>
      <c r="M547" s="24"/>
    </row>
    <row r="548" customHeight="1" spans="1:13">
      <c r="A548" s="21">
        <v>171</v>
      </c>
      <c r="B548" s="18" t="s">
        <v>1229</v>
      </c>
      <c r="C548" s="19" t="s">
        <v>1230</v>
      </c>
      <c r="D548" s="17" t="s">
        <v>15</v>
      </c>
      <c r="E548" s="21" t="s">
        <v>1231</v>
      </c>
      <c r="F548" s="21">
        <v>4</v>
      </c>
      <c r="G548" s="21">
        <v>65</v>
      </c>
      <c r="H548" s="21">
        <v>25</v>
      </c>
      <c r="I548" s="21">
        <f>G548*H548</f>
        <v>1625</v>
      </c>
      <c r="J548" s="21" t="s">
        <v>17</v>
      </c>
      <c r="K548" s="21">
        <f>I548*3</f>
        <v>4875</v>
      </c>
      <c r="L548" s="26"/>
      <c r="M548" s="24"/>
    </row>
    <row r="549" customHeight="1" spans="1:13">
      <c r="A549" s="14"/>
      <c r="B549" s="18" t="s">
        <v>883</v>
      </c>
      <c r="C549" s="19" t="s">
        <v>1232</v>
      </c>
      <c r="D549" s="17" t="s">
        <v>20</v>
      </c>
      <c r="E549" s="14"/>
      <c r="F549" s="14"/>
      <c r="G549" s="14"/>
      <c r="H549" s="14"/>
      <c r="I549" s="14"/>
      <c r="J549" s="14"/>
      <c r="K549" s="14"/>
      <c r="L549" s="23"/>
      <c r="M549" s="24"/>
    </row>
    <row r="550" customHeight="1" spans="1:13">
      <c r="A550" s="14"/>
      <c r="B550" s="18" t="s">
        <v>1233</v>
      </c>
      <c r="C550" s="19" t="s">
        <v>1234</v>
      </c>
      <c r="D550" s="17" t="s">
        <v>86</v>
      </c>
      <c r="E550" s="14"/>
      <c r="F550" s="14"/>
      <c r="G550" s="14"/>
      <c r="H550" s="14"/>
      <c r="I550" s="14"/>
      <c r="J550" s="14"/>
      <c r="K550" s="14"/>
      <c r="L550" s="23"/>
      <c r="M550" s="24"/>
    </row>
    <row r="551" customHeight="1" spans="1:13">
      <c r="A551" s="20"/>
      <c r="B551" s="18" t="s">
        <v>1235</v>
      </c>
      <c r="C551" s="19" t="s">
        <v>1236</v>
      </c>
      <c r="D551" s="17" t="s">
        <v>23</v>
      </c>
      <c r="E551" s="20"/>
      <c r="F551" s="20"/>
      <c r="G551" s="20"/>
      <c r="H551" s="20"/>
      <c r="I551" s="20"/>
      <c r="J551" s="20"/>
      <c r="K551" s="20"/>
      <c r="L551" s="25"/>
      <c r="M551" s="24"/>
    </row>
    <row r="552" s="2" customFormat="1" customHeight="1" spans="1:14">
      <c r="A552" s="21">
        <v>172</v>
      </c>
      <c r="B552" s="18" t="s">
        <v>1237</v>
      </c>
      <c r="C552" s="19" t="s">
        <v>1238</v>
      </c>
      <c r="D552" s="17" t="s">
        <v>15</v>
      </c>
      <c r="E552" s="21" t="s">
        <v>1239</v>
      </c>
      <c r="F552" s="21">
        <v>3</v>
      </c>
      <c r="G552" s="21">
        <v>65</v>
      </c>
      <c r="H552" s="21">
        <v>25</v>
      </c>
      <c r="I552" s="21">
        <f>G552*H552</f>
        <v>1625</v>
      </c>
      <c r="J552" s="21" t="s">
        <v>17</v>
      </c>
      <c r="K552" s="21">
        <f>I552*3</f>
        <v>4875</v>
      </c>
      <c r="L552" s="26"/>
      <c r="M552" s="24"/>
      <c r="N552" s="3"/>
    </row>
    <row r="553" customHeight="1" spans="1:13">
      <c r="A553" s="14"/>
      <c r="B553" s="18" t="s">
        <v>1240</v>
      </c>
      <c r="C553" s="19" t="s">
        <v>1241</v>
      </c>
      <c r="D553" s="17" t="s">
        <v>20</v>
      </c>
      <c r="E553" s="14"/>
      <c r="F553" s="14"/>
      <c r="G553" s="14"/>
      <c r="H553" s="14"/>
      <c r="I553" s="14"/>
      <c r="J553" s="14"/>
      <c r="K553" s="14"/>
      <c r="L553" s="23"/>
      <c r="M553" s="24"/>
    </row>
    <row r="554" customHeight="1" spans="1:13">
      <c r="A554" s="20"/>
      <c r="B554" s="18" t="s">
        <v>1242</v>
      </c>
      <c r="C554" s="19" t="s">
        <v>1243</v>
      </c>
      <c r="D554" s="17" t="s">
        <v>23</v>
      </c>
      <c r="E554" s="20"/>
      <c r="F554" s="20"/>
      <c r="G554" s="20"/>
      <c r="H554" s="20"/>
      <c r="I554" s="20"/>
      <c r="J554" s="20"/>
      <c r="K554" s="20"/>
      <c r="L554" s="25"/>
      <c r="M554" s="24"/>
    </row>
    <row r="555" s="2" customFormat="1" customHeight="1" spans="1:14">
      <c r="A555" s="21">
        <v>173</v>
      </c>
      <c r="B555" s="18" t="s">
        <v>1244</v>
      </c>
      <c r="C555" s="19" t="s">
        <v>1245</v>
      </c>
      <c r="D555" s="17" t="s">
        <v>15</v>
      </c>
      <c r="E555" s="21" t="s">
        <v>1246</v>
      </c>
      <c r="F555" s="21">
        <v>2</v>
      </c>
      <c r="G555" s="21">
        <v>65</v>
      </c>
      <c r="H555" s="21">
        <v>25</v>
      </c>
      <c r="I555" s="21">
        <f>G555*H555</f>
        <v>1625</v>
      </c>
      <c r="J555" s="21" t="s">
        <v>17</v>
      </c>
      <c r="K555" s="21">
        <f>I555*3</f>
        <v>4875</v>
      </c>
      <c r="L555" s="26"/>
      <c r="M555" s="24"/>
      <c r="N555" s="3"/>
    </row>
    <row r="556" customHeight="1" spans="1:13">
      <c r="A556" s="14"/>
      <c r="B556" s="18" t="s">
        <v>1247</v>
      </c>
      <c r="C556" s="19" t="s">
        <v>1248</v>
      </c>
      <c r="D556" s="17" t="s">
        <v>20</v>
      </c>
      <c r="E556" s="14"/>
      <c r="F556" s="14"/>
      <c r="G556" s="14"/>
      <c r="H556" s="14"/>
      <c r="I556" s="14"/>
      <c r="J556" s="14"/>
      <c r="K556" s="14"/>
      <c r="L556" s="23"/>
      <c r="M556" s="24"/>
    </row>
    <row r="557" customHeight="1" spans="1:13">
      <c r="A557" s="20"/>
      <c r="B557" s="18" t="s">
        <v>1249</v>
      </c>
      <c r="C557" s="19" t="s">
        <v>1250</v>
      </c>
      <c r="D557" s="17" t="s">
        <v>23</v>
      </c>
      <c r="E557" s="20"/>
      <c r="F557" s="20"/>
      <c r="G557" s="20"/>
      <c r="H557" s="20"/>
      <c r="I557" s="20"/>
      <c r="J557" s="20"/>
      <c r="K557" s="20"/>
      <c r="L557" s="25"/>
      <c r="M557" s="24"/>
    </row>
    <row r="558" customHeight="1" spans="1:13">
      <c r="A558" s="21">
        <v>174</v>
      </c>
      <c r="B558" s="18" t="s">
        <v>1251</v>
      </c>
      <c r="C558" s="19" t="s">
        <v>1252</v>
      </c>
      <c r="D558" s="17" t="s">
        <v>15</v>
      </c>
      <c r="E558" s="21" t="s">
        <v>1253</v>
      </c>
      <c r="F558" s="21">
        <v>3</v>
      </c>
      <c r="G558" s="21">
        <v>65</v>
      </c>
      <c r="H558" s="21">
        <v>25</v>
      </c>
      <c r="I558" s="21">
        <f t="shared" ref="I558:I562" si="18">G558*H558</f>
        <v>1625</v>
      </c>
      <c r="J558" s="21" t="s">
        <v>17</v>
      </c>
      <c r="K558" s="21">
        <f t="shared" ref="K558:K562" si="19">I558*3</f>
        <v>4875</v>
      </c>
      <c r="L558" s="26"/>
      <c r="M558" s="24"/>
    </row>
    <row r="559" customHeight="1" spans="1:13">
      <c r="A559" s="14"/>
      <c r="B559" s="18" t="s">
        <v>1254</v>
      </c>
      <c r="C559" s="19" t="s">
        <v>1255</v>
      </c>
      <c r="D559" s="17" t="s">
        <v>20</v>
      </c>
      <c r="E559" s="14"/>
      <c r="F559" s="14"/>
      <c r="G559" s="14"/>
      <c r="H559" s="14"/>
      <c r="I559" s="14"/>
      <c r="J559" s="14"/>
      <c r="K559" s="14"/>
      <c r="L559" s="23"/>
      <c r="M559" s="24"/>
    </row>
    <row r="560" customHeight="1" spans="1:13">
      <c r="A560" s="20"/>
      <c r="B560" s="18" t="s">
        <v>1256</v>
      </c>
      <c r="C560" s="19" t="s">
        <v>1257</v>
      </c>
      <c r="D560" s="17" t="s">
        <v>23</v>
      </c>
      <c r="E560" s="20"/>
      <c r="F560" s="20"/>
      <c r="G560" s="20"/>
      <c r="H560" s="20"/>
      <c r="I560" s="20"/>
      <c r="J560" s="20"/>
      <c r="K560" s="20"/>
      <c r="L560" s="25"/>
      <c r="M560" s="24"/>
    </row>
    <row r="561" customHeight="1" spans="1:13">
      <c r="A561" s="22">
        <v>175</v>
      </c>
      <c r="B561" s="18" t="s">
        <v>214</v>
      </c>
      <c r="C561" s="19" t="s">
        <v>1258</v>
      </c>
      <c r="D561" s="17" t="s">
        <v>15</v>
      </c>
      <c r="E561" s="22" t="s">
        <v>1259</v>
      </c>
      <c r="F561" s="22">
        <v>1</v>
      </c>
      <c r="G561" s="22">
        <v>35</v>
      </c>
      <c r="H561" s="22">
        <v>25</v>
      </c>
      <c r="I561" s="22">
        <f t="shared" si="18"/>
        <v>875</v>
      </c>
      <c r="J561" s="22" t="s">
        <v>17</v>
      </c>
      <c r="K561" s="22">
        <f t="shared" si="19"/>
        <v>2625</v>
      </c>
      <c r="L561" s="10"/>
      <c r="M561" s="24"/>
    </row>
    <row r="562" customHeight="1" spans="1:13">
      <c r="A562" s="21">
        <v>176</v>
      </c>
      <c r="B562" s="18" t="s">
        <v>1260</v>
      </c>
      <c r="C562" s="19" t="s">
        <v>1261</v>
      </c>
      <c r="D562" s="17" t="s">
        <v>15</v>
      </c>
      <c r="E562" s="21" t="s">
        <v>1262</v>
      </c>
      <c r="F562" s="21">
        <v>2</v>
      </c>
      <c r="G562" s="21">
        <v>65</v>
      </c>
      <c r="H562" s="21">
        <v>25</v>
      </c>
      <c r="I562" s="21">
        <f t="shared" si="18"/>
        <v>1625</v>
      </c>
      <c r="J562" s="21" t="s">
        <v>17</v>
      </c>
      <c r="K562" s="21">
        <f t="shared" si="19"/>
        <v>4875</v>
      </c>
      <c r="L562" s="26"/>
      <c r="M562" s="24"/>
    </row>
    <row r="563" customHeight="1" spans="1:13">
      <c r="A563" s="20"/>
      <c r="B563" s="18" t="s">
        <v>1263</v>
      </c>
      <c r="C563" s="19" t="s">
        <v>1264</v>
      </c>
      <c r="D563" s="17" t="s">
        <v>20</v>
      </c>
      <c r="E563" s="20"/>
      <c r="F563" s="20"/>
      <c r="G563" s="20"/>
      <c r="H563" s="20"/>
      <c r="I563" s="20"/>
      <c r="J563" s="20"/>
      <c r="K563" s="20"/>
      <c r="L563" s="25"/>
      <c r="M563" s="24"/>
    </row>
    <row r="564" customHeight="1" spans="1:13">
      <c r="A564" s="21">
        <v>177</v>
      </c>
      <c r="B564" s="18" t="s">
        <v>1265</v>
      </c>
      <c r="C564" s="19" t="s">
        <v>1266</v>
      </c>
      <c r="D564" s="17" t="s">
        <v>15</v>
      </c>
      <c r="E564" s="21" t="s">
        <v>1267</v>
      </c>
      <c r="F564" s="21">
        <v>2</v>
      </c>
      <c r="G564" s="21">
        <v>65</v>
      </c>
      <c r="H564" s="21">
        <v>25</v>
      </c>
      <c r="I564" s="21">
        <f>G564*H564</f>
        <v>1625</v>
      </c>
      <c r="J564" s="21" t="s">
        <v>17</v>
      </c>
      <c r="K564" s="21">
        <f>I564*3</f>
        <v>4875</v>
      </c>
      <c r="L564" s="26"/>
      <c r="M564" s="24"/>
    </row>
    <row r="565" customHeight="1" spans="1:13">
      <c r="A565" s="14"/>
      <c r="B565" s="18" t="s">
        <v>1268</v>
      </c>
      <c r="C565" s="19" t="s">
        <v>1269</v>
      </c>
      <c r="D565" s="17" t="s">
        <v>20</v>
      </c>
      <c r="E565" s="14"/>
      <c r="F565" s="14"/>
      <c r="G565" s="14"/>
      <c r="H565" s="14"/>
      <c r="I565" s="14"/>
      <c r="J565" s="14"/>
      <c r="K565" s="14"/>
      <c r="L565" s="23"/>
      <c r="M565" s="24"/>
    </row>
    <row r="566" customHeight="1" spans="1:13">
      <c r="A566" s="20"/>
      <c r="B566" s="18" t="s">
        <v>1270</v>
      </c>
      <c r="C566" s="19" t="s">
        <v>1271</v>
      </c>
      <c r="D566" s="17" t="s">
        <v>23</v>
      </c>
      <c r="E566" s="20"/>
      <c r="F566" s="20"/>
      <c r="G566" s="20"/>
      <c r="H566" s="20"/>
      <c r="I566" s="20"/>
      <c r="J566" s="20"/>
      <c r="K566" s="20"/>
      <c r="L566" s="25"/>
      <c r="M566" s="24"/>
    </row>
    <row r="567" customHeight="1" spans="1:13">
      <c r="A567" s="21">
        <v>178</v>
      </c>
      <c r="B567" s="18" t="s">
        <v>1272</v>
      </c>
      <c r="C567" s="19" t="s">
        <v>1273</v>
      </c>
      <c r="D567" s="17" t="s">
        <v>15</v>
      </c>
      <c r="E567" s="21" t="s">
        <v>1274</v>
      </c>
      <c r="F567" s="21">
        <v>3</v>
      </c>
      <c r="G567" s="21">
        <v>65</v>
      </c>
      <c r="H567" s="21">
        <v>25</v>
      </c>
      <c r="I567" s="21">
        <f>G567*H567</f>
        <v>1625</v>
      </c>
      <c r="J567" s="21" t="s">
        <v>17</v>
      </c>
      <c r="K567" s="21">
        <f>I567*3</f>
        <v>4875</v>
      </c>
      <c r="L567" s="26"/>
      <c r="M567" s="24"/>
    </row>
    <row r="568" customHeight="1" spans="1:13">
      <c r="A568" s="14"/>
      <c r="B568" s="18" t="s">
        <v>1275</v>
      </c>
      <c r="C568" s="19" t="s">
        <v>1273</v>
      </c>
      <c r="D568" s="17" t="s">
        <v>20</v>
      </c>
      <c r="E568" s="14"/>
      <c r="F568" s="14"/>
      <c r="G568" s="14"/>
      <c r="H568" s="14"/>
      <c r="I568" s="14"/>
      <c r="J568" s="14"/>
      <c r="K568" s="14"/>
      <c r="L568" s="23"/>
      <c r="M568" s="24"/>
    </row>
    <row r="569" customHeight="1" spans="1:13">
      <c r="A569" s="20"/>
      <c r="B569" s="18" t="s">
        <v>1276</v>
      </c>
      <c r="C569" s="19" t="s">
        <v>1277</v>
      </c>
      <c r="D569" s="17" t="s">
        <v>23</v>
      </c>
      <c r="E569" s="20"/>
      <c r="F569" s="20"/>
      <c r="G569" s="20"/>
      <c r="H569" s="20"/>
      <c r="I569" s="20"/>
      <c r="J569" s="20"/>
      <c r="K569" s="20"/>
      <c r="L569" s="25"/>
      <c r="M569" s="24"/>
    </row>
    <row r="570" customHeight="1" spans="1:13">
      <c r="A570" s="21">
        <v>179</v>
      </c>
      <c r="B570" s="18" t="s">
        <v>1278</v>
      </c>
      <c r="C570" s="19" t="s">
        <v>1279</v>
      </c>
      <c r="D570" s="17" t="s">
        <v>15</v>
      </c>
      <c r="E570" s="21" t="s">
        <v>1280</v>
      </c>
      <c r="F570" s="21">
        <v>3</v>
      </c>
      <c r="G570" s="21">
        <v>65</v>
      </c>
      <c r="H570" s="21">
        <v>25</v>
      </c>
      <c r="I570" s="21">
        <f t="shared" ref="I570:I574" si="20">G570*H570</f>
        <v>1625</v>
      </c>
      <c r="J570" s="21" t="s">
        <v>17</v>
      </c>
      <c r="K570" s="21">
        <f>I570*3</f>
        <v>4875</v>
      </c>
      <c r="L570" s="26"/>
      <c r="M570" s="24"/>
    </row>
    <row r="571" customHeight="1" spans="1:13">
      <c r="A571" s="14"/>
      <c r="B571" s="18" t="s">
        <v>1222</v>
      </c>
      <c r="C571" s="19" t="s">
        <v>1281</v>
      </c>
      <c r="D571" s="17" t="s">
        <v>20</v>
      </c>
      <c r="E571" s="14"/>
      <c r="F571" s="14"/>
      <c r="G571" s="14"/>
      <c r="H571" s="14"/>
      <c r="I571" s="14"/>
      <c r="J571" s="14"/>
      <c r="K571" s="14"/>
      <c r="L571" s="23"/>
      <c r="M571" s="24"/>
    </row>
    <row r="572" customHeight="1" spans="1:13">
      <c r="A572" s="20"/>
      <c r="B572" s="18" t="s">
        <v>1282</v>
      </c>
      <c r="C572" s="19" t="s">
        <v>1283</v>
      </c>
      <c r="D572" s="17" t="s">
        <v>23</v>
      </c>
      <c r="E572" s="20"/>
      <c r="F572" s="20"/>
      <c r="G572" s="20"/>
      <c r="H572" s="20"/>
      <c r="I572" s="20"/>
      <c r="J572" s="20"/>
      <c r="K572" s="20"/>
      <c r="L572" s="25"/>
      <c r="M572" s="24"/>
    </row>
    <row r="573" customHeight="1" spans="1:13">
      <c r="A573" s="22">
        <v>180</v>
      </c>
      <c r="B573" s="18" t="s">
        <v>1284</v>
      </c>
      <c r="C573" s="19" t="s">
        <v>1285</v>
      </c>
      <c r="D573" s="17" t="s">
        <v>15</v>
      </c>
      <c r="E573" s="22" t="s">
        <v>1286</v>
      </c>
      <c r="F573" s="22">
        <v>1</v>
      </c>
      <c r="G573" s="22">
        <v>35</v>
      </c>
      <c r="H573" s="22">
        <v>25</v>
      </c>
      <c r="I573" s="22">
        <f t="shared" si="20"/>
        <v>875</v>
      </c>
      <c r="J573" s="22" t="s">
        <v>17</v>
      </c>
      <c r="K573" s="22">
        <f t="shared" ref="K573:K578" si="21">I573*3</f>
        <v>2625</v>
      </c>
      <c r="L573" s="10"/>
      <c r="M573" s="24"/>
    </row>
    <row r="574" customHeight="1" spans="1:13">
      <c r="A574" s="21">
        <v>181</v>
      </c>
      <c r="B574" s="18" t="s">
        <v>1287</v>
      </c>
      <c r="C574" s="19" t="s">
        <v>1288</v>
      </c>
      <c r="D574" s="17" t="s">
        <v>15</v>
      </c>
      <c r="E574" s="21" t="s">
        <v>1289</v>
      </c>
      <c r="F574" s="21">
        <v>4</v>
      </c>
      <c r="G574" s="21">
        <v>65</v>
      </c>
      <c r="H574" s="21">
        <v>25</v>
      </c>
      <c r="I574" s="21">
        <f t="shared" si="20"/>
        <v>1625</v>
      </c>
      <c r="J574" s="21" t="s">
        <v>17</v>
      </c>
      <c r="K574" s="21">
        <f t="shared" si="21"/>
        <v>4875</v>
      </c>
      <c r="L574" s="26"/>
      <c r="M574" s="24"/>
    </row>
    <row r="575" customHeight="1" spans="1:13">
      <c r="A575" s="14"/>
      <c r="B575" s="18" t="s">
        <v>1290</v>
      </c>
      <c r="C575" s="19" t="s">
        <v>1291</v>
      </c>
      <c r="D575" s="17" t="s">
        <v>23</v>
      </c>
      <c r="E575" s="14"/>
      <c r="F575" s="14"/>
      <c r="G575" s="14"/>
      <c r="H575" s="14"/>
      <c r="I575" s="14"/>
      <c r="J575" s="14"/>
      <c r="K575" s="14"/>
      <c r="L575" s="23"/>
      <c r="M575" s="24"/>
    </row>
    <row r="576" customHeight="1" spans="1:13">
      <c r="A576" s="14"/>
      <c r="B576" s="18" t="s">
        <v>1292</v>
      </c>
      <c r="C576" s="19" t="s">
        <v>1293</v>
      </c>
      <c r="D576" s="17" t="s">
        <v>23</v>
      </c>
      <c r="E576" s="14"/>
      <c r="F576" s="14"/>
      <c r="G576" s="14"/>
      <c r="H576" s="14"/>
      <c r="I576" s="14"/>
      <c r="J576" s="14"/>
      <c r="K576" s="14"/>
      <c r="L576" s="23"/>
      <c r="M576" s="24"/>
    </row>
    <row r="577" customHeight="1" spans="1:13">
      <c r="A577" s="20"/>
      <c r="B577" s="18" t="s">
        <v>1294</v>
      </c>
      <c r="C577" s="19" t="s">
        <v>1295</v>
      </c>
      <c r="D577" s="17" t="s">
        <v>23</v>
      </c>
      <c r="E577" s="20"/>
      <c r="F577" s="20"/>
      <c r="G577" s="20"/>
      <c r="H577" s="20"/>
      <c r="I577" s="20"/>
      <c r="J577" s="20"/>
      <c r="K577" s="20"/>
      <c r="L577" s="25"/>
      <c r="M577" s="24"/>
    </row>
    <row r="578" customHeight="1" spans="1:13">
      <c r="A578" s="21">
        <v>182</v>
      </c>
      <c r="B578" s="18" t="s">
        <v>1296</v>
      </c>
      <c r="C578" s="19" t="s">
        <v>1297</v>
      </c>
      <c r="D578" s="17" t="s">
        <v>15</v>
      </c>
      <c r="E578" s="21" t="s">
        <v>1298</v>
      </c>
      <c r="F578" s="21">
        <v>4</v>
      </c>
      <c r="G578" s="21">
        <v>65</v>
      </c>
      <c r="H578" s="21">
        <v>25</v>
      </c>
      <c r="I578" s="21">
        <f>G578*H578</f>
        <v>1625</v>
      </c>
      <c r="J578" s="21" t="s">
        <v>17</v>
      </c>
      <c r="K578" s="21">
        <f t="shared" si="21"/>
        <v>4875</v>
      </c>
      <c r="L578" s="26"/>
      <c r="M578" s="24"/>
    </row>
    <row r="579" customHeight="1" spans="1:13">
      <c r="A579" s="14"/>
      <c r="B579" s="18" t="s">
        <v>1299</v>
      </c>
      <c r="C579" s="19" t="s">
        <v>1300</v>
      </c>
      <c r="D579" s="17" t="s">
        <v>20</v>
      </c>
      <c r="E579" s="14"/>
      <c r="F579" s="14"/>
      <c r="G579" s="14"/>
      <c r="H579" s="14"/>
      <c r="I579" s="14"/>
      <c r="J579" s="14"/>
      <c r="K579" s="14"/>
      <c r="L579" s="23"/>
      <c r="M579" s="24"/>
    </row>
    <row r="580" customHeight="1" spans="1:13">
      <c r="A580" s="14"/>
      <c r="B580" s="18" t="s">
        <v>1301</v>
      </c>
      <c r="C580" s="19" t="s">
        <v>1302</v>
      </c>
      <c r="D580" s="17" t="s">
        <v>23</v>
      </c>
      <c r="E580" s="14"/>
      <c r="F580" s="14"/>
      <c r="G580" s="14"/>
      <c r="H580" s="14"/>
      <c r="I580" s="14"/>
      <c r="J580" s="14"/>
      <c r="K580" s="14"/>
      <c r="L580" s="23"/>
      <c r="M580" s="24"/>
    </row>
    <row r="581" customHeight="1" spans="1:13">
      <c r="A581" s="20"/>
      <c r="B581" s="18" t="s">
        <v>1303</v>
      </c>
      <c r="C581" s="19" t="s">
        <v>1304</v>
      </c>
      <c r="D581" s="17" t="s">
        <v>23</v>
      </c>
      <c r="E581" s="20"/>
      <c r="F581" s="20"/>
      <c r="G581" s="20"/>
      <c r="H581" s="20"/>
      <c r="I581" s="20"/>
      <c r="J581" s="20"/>
      <c r="K581" s="20"/>
      <c r="L581" s="25"/>
      <c r="M581" s="24"/>
    </row>
    <row r="582" customHeight="1" spans="1:13">
      <c r="A582" s="21">
        <v>183</v>
      </c>
      <c r="B582" s="18" t="s">
        <v>1305</v>
      </c>
      <c r="C582" s="19" t="s">
        <v>1306</v>
      </c>
      <c r="D582" s="17" t="s">
        <v>15</v>
      </c>
      <c r="E582" s="21" t="s">
        <v>1307</v>
      </c>
      <c r="F582" s="21">
        <v>3</v>
      </c>
      <c r="G582" s="21">
        <v>65</v>
      </c>
      <c r="H582" s="21">
        <v>25</v>
      </c>
      <c r="I582" s="21">
        <f>G582*H582</f>
        <v>1625</v>
      </c>
      <c r="J582" s="21" t="s">
        <v>17</v>
      </c>
      <c r="K582" s="21">
        <f>I582*3</f>
        <v>4875</v>
      </c>
      <c r="L582" s="26"/>
      <c r="M582" s="24"/>
    </row>
    <row r="583" customHeight="1" spans="1:13">
      <c r="A583" s="14"/>
      <c r="B583" s="18" t="s">
        <v>1308</v>
      </c>
      <c r="C583" s="19" t="s">
        <v>1309</v>
      </c>
      <c r="D583" s="17" t="s">
        <v>20</v>
      </c>
      <c r="E583" s="14"/>
      <c r="F583" s="14"/>
      <c r="G583" s="14"/>
      <c r="H583" s="14"/>
      <c r="I583" s="14"/>
      <c r="J583" s="14"/>
      <c r="K583" s="14"/>
      <c r="L583" s="23"/>
      <c r="M583" s="24"/>
    </row>
    <row r="584" customHeight="1" spans="1:13">
      <c r="A584" s="20"/>
      <c r="B584" s="18" t="s">
        <v>1310</v>
      </c>
      <c r="C584" s="19" t="s">
        <v>1311</v>
      </c>
      <c r="D584" s="17" t="s">
        <v>23</v>
      </c>
      <c r="E584" s="20"/>
      <c r="F584" s="20"/>
      <c r="G584" s="20"/>
      <c r="H584" s="20"/>
      <c r="I584" s="20"/>
      <c r="J584" s="20"/>
      <c r="K584" s="20"/>
      <c r="L584" s="25"/>
      <c r="M584" s="24"/>
    </row>
    <row r="585" customHeight="1" spans="1:13">
      <c r="A585" s="21">
        <v>184</v>
      </c>
      <c r="B585" s="18" t="s">
        <v>104</v>
      </c>
      <c r="C585" s="19" t="s">
        <v>1312</v>
      </c>
      <c r="D585" s="17" t="s">
        <v>15</v>
      </c>
      <c r="E585" s="21" t="s">
        <v>1313</v>
      </c>
      <c r="F585" s="21">
        <v>3</v>
      </c>
      <c r="G585" s="21">
        <v>65</v>
      </c>
      <c r="H585" s="21">
        <v>25</v>
      </c>
      <c r="I585" s="21">
        <f>G585*H585</f>
        <v>1625</v>
      </c>
      <c r="J585" s="21" t="s">
        <v>17</v>
      </c>
      <c r="K585" s="21">
        <f>I585*3</f>
        <v>4875</v>
      </c>
      <c r="L585" s="26"/>
      <c r="M585" s="24"/>
    </row>
    <row r="586" customHeight="1" spans="1:13">
      <c r="A586" s="14"/>
      <c r="B586" s="18" t="s">
        <v>1314</v>
      </c>
      <c r="C586" s="19" t="s">
        <v>1315</v>
      </c>
      <c r="D586" s="17" t="s">
        <v>20</v>
      </c>
      <c r="E586" s="14"/>
      <c r="F586" s="14"/>
      <c r="G586" s="14"/>
      <c r="H586" s="14"/>
      <c r="I586" s="14"/>
      <c r="J586" s="14"/>
      <c r="K586" s="14"/>
      <c r="L586" s="23"/>
      <c r="M586" s="24"/>
    </row>
    <row r="587" customHeight="1" spans="1:13">
      <c r="A587" s="20"/>
      <c r="B587" s="18" t="s">
        <v>1316</v>
      </c>
      <c r="C587" s="19" t="s">
        <v>1317</v>
      </c>
      <c r="D587" s="17" t="s">
        <v>23</v>
      </c>
      <c r="E587" s="20"/>
      <c r="F587" s="20"/>
      <c r="G587" s="20"/>
      <c r="H587" s="20"/>
      <c r="I587" s="20"/>
      <c r="J587" s="20"/>
      <c r="K587" s="20"/>
      <c r="L587" s="25"/>
      <c r="M587" s="24"/>
    </row>
    <row r="588" customHeight="1" spans="1:13">
      <c r="A588" s="21">
        <v>185</v>
      </c>
      <c r="B588" s="18" t="s">
        <v>1318</v>
      </c>
      <c r="C588" s="19" t="s">
        <v>1319</v>
      </c>
      <c r="D588" s="17" t="s">
        <v>15</v>
      </c>
      <c r="E588" s="21" t="s">
        <v>1320</v>
      </c>
      <c r="F588" s="21">
        <v>4</v>
      </c>
      <c r="G588" s="21">
        <v>65</v>
      </c>
      <c r="H588" s="21">
        <v>25</v>
      </c>
      <c r="I588" s="21">
        <f>G588*H588</f>
        <v>1625</v>
      </c>
      <c r="J588" s="21" t="s">
        <v>17</v>
      </c>
      <c r="K588" s="21">
        <f>I588*3</f>
        <v>4875</v>
      </c>
      <c r="L588" s="26"/>
      <c r="M588" s="24"/>
    </row>
    <row r="589" customHeight="1" spans="1:13">
      <c r="A589" s="14"/>
      <c r="B589" s="18" t="s">
        <v>1321</v>
      </c>
      <c r="C589" s="19" t="s">
        <v>1322</v>
      </c>
      <c r="D589" s="17" t="s">
        <v>20</v>
      </c>
      <c r="E589" s="14"/>
      <c r="F589" s="14"/>
      <c r="G589" s="14"/>
      <c r="H589" s="14"/>
      <c r="I589" s="14"/>
      <c r="J589" s="14"/>
      <c r="K589" s="14"/>
      <c r="L589" s="23"/>
      <c r="M589" s="24"/>
    </row>
    <row r="590" customHeight="1" spans="1:13">
      <c r="A590" s="14"/>
      <c r="B590" s="18" t="s">
        <v>1323</v>
      </c>
      <c r="C590" s="19" t="s">
        <v>1324</v>
      </c>
      <c r="D590" s="17" t="s">
        <v>23</v>
      </c>
      <c r="E590" s="14"/>
      <c r="F590" s="14"/>
      <c r="G590" s="14"/>
      <c r="H590" s="14"/>
      <c r="I590" s="14"/>
      <c r="J590" s="14"/>
      <c r="K590" s="14"/>
      <c r="L590" s="23"/>
      <c r="M590" s="24"/>
    </row>
    <row r="591" customHeight="1" spans="1:13">
      <c r="A591" s="20"/>
      <c r="B591" s="18" t="s">
        <v>1325</v>
      </c>
      <c r="C591" s="19" t="s">
        <v>1228</v>
      </c>
      <c r="D591" s="17" t="s">
        <v>23</v>
      </c>
      <c r="E591" s="20"/>
      <c r="F591" s="20"/>
      <c r="G591" s="20"/>
      <c r="H591" s="20"/>
      <c r="I591" s="20"/>
      <c r="J591" s="20"/>
      <c r="K591" s="20"/>
      <c r="L591" s="25"/>
      <c r="M591" s="24"/>
    </row>
    <row r="592" customHeight="1" spans="1:13">
      <c r="A592" s="21">
        <v>186</v>
      </c>
      <c r="B592" s="18" t="s">
        <v>1326</v>
      </c>
      <c r="C592" s="19" t="s">
        <v>1327</v>
      </c>
      <c r="D592" s="17" t="s">
        <v>15</v>
      </c>
      <c r="E592" s="21" t="s">
        <v>1328</v>
      </c>
      <c r="F592" s="21">
        <v>4</v>
      </c>
      <c r="G592" s="21">
        <v>65</v>
      </c>
      <c r="H592" s="21">
        <v>25</v>
      </c>
      <c r="I592" s="21">
        <f>G592*H592</f>
        <v>1625</v>
      </c>
      <c r="J592" s="21" t="s">
        <v>17</v>
      </c>
      <c r="K592" s="21">
        <f>I592*3</f>
        <v>4875</v>
      </c>
      <c r="L592" s="26"/>
      <c r="M592" s="24"/>
    </row>
    <row r="593" customHeight="1" spans="1:13">
      <c r="A593" s="14"/>
      <c r="B593" s="18" t="s">
        <v>1329</v>
      </c>
      <c r="C593" s="19" t="s">
        <v>1330</v>
      </c>
      <c r="D593" s="17" t="s">
        <v>20</v>
      </c>
      <c r="E593" s="14"/>
      <c r="F593" s="14"/>
      <c r="G593" s="14"/>
      <c r="H593" s="14"/>
      <c r="I593" s="14"/>
      <c r="J593" s="14"/>
      <c r="K593" s="14"/>
      <c r="L593" s="23"/>
      <c r="M593" s="24"/>
    </row>
    <row r="594" customHeight="1" spans="1:13">
      <c r="A594" s="14"/>
      <c r="B594" s="18" t="s">
        <v>1331</v>
      </c>
      <c r="C594" s="19" t="s">
        <v>1332</v>
      </c>
      <c r="D594" s="17" t="s">
        <v>23</v>
      </c>
      <c r="E594" s="14"/>
      <c r="F594" s="14"/>
      <c r="G594" s="14"/>
      <c r="H594" s="14"/>
      <c r="I594" s="14"/>
      <c r="J594" s="14"/>
      <c r="K594" s="14"/>
      <c r="L594" s="23"/>
      <c r="M594" s="24"/>
    </row>
    <row r="595" customHeight="1" spans="1:13">
      <c r="A595" s="20"/>
      <c r="B595" s="18" t="s">
        <v>1333</v>
      </c>
      <c r="C595" s="19" t="s">
        <v>1334</v>
      </c>
      <c r="D595" s="17" t="s">
        <v>23</v>
      </c>
      <c r="E595" s="20"/>
      <c r="F595" s="20"/>
      <c r="G595" s="20"/>
      <c r="H595" s="20"/>
      <c r="I595" s="20"/>
      <c r="J595" s="20"/>
      <c r="K595" s="20"/>
      <c r="L595" s="25"/>
      <c r="M595" s="24"/>
    </row>
    <row r="596" customHeight="1" spans="1:13">
      <c r="A596" s="21">
        <v>187</v>
      </c>
      <c r="B596" s="18" t="s">
        <v>1335</v>
      </c>
      <c r="C596" s="19" t="s">
        <v>1336</v>
      </c>
      <c r="D596" s="17" t="s">
        <v>15</v>
      </c>
      <c r="E596" s="21" t="s">
        <v>1337</v>
      </c>
      <c r="F596" s="21">
        <v>4</v>
      </c>
      <c r="G596" s="21">
        <v>65</v>
      </c>
      <c r="H596" s="21">
        <v>25</v>
      </c>
      <c r="I596" s="21">
        <f>G596*H596</f>
        <v>1625</v>
      </c>
      <c r="J596" s="21" t="s">
        <v>17</v>
      </c>
      <c r="K596" s="21">
        <f>I596*3</f>
        <v>4875</v>
      </c>
      <c r="L596" s="26"/>
      <c r="M596" s="24"/>
    </row>
    <row r="597" customHeight="1" spans="1:13">
      <c r="A597" s="14"/>
      <c r="B597" s="18" t="s">
        <v>1338</v>
      </c>
      <c r="C597" s="19" t="s">
        <v>1339</v>
      </c>
      <c r="D597" s="17" t="s">
        <v>20</v>
      </c>
      <c r="E597" s="14"/>
      <c r="F597" s="14"/>
      <c r="G597" s="14"/>
      <c r="H597" s="14"/>
      <c r="I597" s="14"/>
      <c r="J597" s="14"/>
      <c r="K597" s="14"/>
      <c r="L597" s="23"/>
      <c r="M597" s="24"/>
    </row>
    <row r="598" customHeight="1" spans="1:13">
      <c r="A598" s="14"/>
      <c r="B598" s="18" t="s">
        <v>1340</v>
      </c>
      <c r="C598" s="19" t="s">
        <v>1341</v>
      </c>
      <c r="D598" s="17" t="s">
        <v>23</v>
      </c>
      <c r="E598" s="14"/>
      <c r="F598" s="14"/>
      <c r="G598" s="14"/>
      <c r="H598" s="14"/>
      <c r="I598" s="14"/>
      <c r="J598" s="14"/>
      <c r="K598" s="14"/>
      <c r="L598" s="23"/>
      <c r="M598" s="24"/>
    </row>
    <row r="599" customHeight="1" spans="1:13">
      <c r="A599" s="20"/>
      <c r="B599" s="18" t="s">
        <v>1342</v>
      </c>
      <c r="C599" s="19" t="s">
        <v>582</v>
      </c>
      <c r="D599" s="17" t="s">
        <v>23</v>
      </c>
      <c r="E599" s="20"/>
      <c r="F599" s="20"/>
      <c r="G599" s="20"/>
      <c r="H599" s="20"/>
      <c r="I599" s="20"/>
      <c r="J599" s="20"/>
      <c r="K599" s="20"/>
      <c r="L599" s="25"/>
      <c r="M599" s="24"/>
    </row>
    <row r="600" customHeight="1" spans="1:13">
      <c r="A600" s="21">
        <v>188</v>
      </c>
      <c r="B600" s="18" t="s">
        <v>1343</v>
      </c>
      <c r="C600" s="19" t="s">
        <v>1344</v>
      </c>
      <c r="D600" s="17" t="s">
        <v>15</v>
      </c>
      <c r="E600" s="21" t="s">
        <v>1345</v>
      </c>
      <c r="F600" s="21">
        <v>2</v>
      </c>
      <c r="G600" s="21">
        <v>65</v>
      </c>
      <c r="H600" s="21">
        <v>25</v>
      </c>
      <c r="I600" s="21">
        <f>G600*H600</f>
        <v>1625</v>
      </c>
      <c r="J600" s="21" t="s">
        <v>17</v>
      </c>
      <c r="K600" s="21">
        <f>I600*3</f>
        <v>4875</v>
      </c>
      <c r="L600" s="26"/>
      <c r="M600" s="24"/>
    </row>
    <row r="601" customHeight="1" spans="1:13">
      <c r="A601" s="20"/>
      <c r="B601" s="18" t="s">
        <v>1346</v>
      </c>
      <c r="C601" s="19" t="s">
        <v>1347</v>
      </c>
      <c r="D601" s="17" t="s">
        <v>23</v>
      </c>
      <c r="E601" s="20"/>
      <c r="F601" s="20"/>
      <c r="G601" s="20"/>
      <c r="H601" s="20"/>
      <c r="I601" s="20"/>
      <c r="J601" s="20"/>
      <c r="K601" s="20"/>
      <c r="L601" s="25"/>
      <c r="M601" s="24"/>
    </row>
    <row r="602" customHeight="1" spans="1:13">
      <c r="A602" s="21">
        <v>189</v>
      </c>
      <c r="B602" s="18" t="s">
        <v>1348</v>
      </c>
      <c r="C602" s="19" t="s">
        <v>1349</v>
      </c>
      <c r="D602" s="17" t="s">
        <v>15</v>
      </c>
      <c r="E602" s="21" t="s">
        <v>1350</v>
      </c>
      <c r="F602" s="21">
        <v>1</v>
      </c>
      <c r="G602" s="21">
        <v>35</v>
      </c>
      <c r="H602" s="21">
        <v>25</v>
      </c>
      <c r="I602" s="21">
        <f>G602*H602</f>
        <v>875</v>
      </c>
      <c r="J602" s="21" t="s">
        <v>17</v>
      </c>
      <c r="K602" s="21">
        <f>I602*3</f>
        <v>2625</v>
      </c>
      <c r="L602" s="26"/>
      <c r="M602" s="24"/>
    </row>
    <row r="603" customHeight="1" spans="1:13">
      <c r="A603" s="20"/>
      <c r="B603" s="18" t="s">
        <v>1351</v>
      </c>
      <c r="C603" s="19" t="s">
        <v>1352</v>
      </c>
      <c r="D603" s="17" t="s">
        <v>20</v>
      </c>
      <c r="E603" s="20"/>
      <c r="F603" s="20"/>
      <c r="G603" s="20"/>
      <c r="H603" s="20"/>
      <c r="I603" s="20"/>
      <c r="J603" s="20"/>
      <c r="K603" s="20"/>
      <c r="L603" s="25"/>
      <c r="M603" s="24"/>
    </row>
    <row r="604" customHeight="1" spans="1:13">
      <c r="A604" s="21">
        <v>190</v>
      </c>
      <c r="B604" s="18" t="s">
        <v>1353</v>
      </c>
      <c r="C604" s="19" t="s">
        <v>1354</v>
      </c>
      <c r="D604" s="17" t="s">
        <v>15</v>
      </c>
      <c r="E604" s="21" t="s">
        <v>1355</v>
      </c>
      <c r="F604" s="21">
        <v>5</v>
      </c>
      <c r="G604" s="21">
        <v>65</v>
      </c>
      <c r="H604" s="21">
        <v>25</v>
      </c>
      <c r="I604" s="21">
        <f>G604*H604</f>
        <v>1625</v>
      </c>
      <c r="J604" s="21" t="s">
        <v>17</v>
      </c>
      <c r="K604" s="21">
        <f>I604*3</f>
        <v>4875</v>
      </c>
      <c r="L604" s="26"/>
      <c r="M604" s="24"/>
    </row>
    <row r="605" customHeight="1" spans="1:13">
      <c r="A605" s="14"/>
      <c r="B605" s="18" t="s">
        <v>544</v>
      </c>
      <c r="C605" s="19" t="s">
        <v>1356</v>
      </c>
      <c r="D605" s="17" t="s">
        <v>20</v>
      </c>
      <c r="E605" s="14"/>
      <c r="F605" s="14"/>
      <c r="G605" s="14"/>
      <c r="H605" s="14"/>
      <c r="I605" s="14"/>
      <c r="J605" s="14"/>
      <c r="K605" s="14"/>
      <c r="L605" s="23"/>
      <c r="M605" s="24"/>
    </row>
    <row r="606" customHeight="1" spans="1:13">
      <c r="A606" s="14"/>
      <c r="B606" s="18" t="s">
        <v>1357</v>
      </c>
      <c r="C606" s="19" t="s">
        <v>1358</v>
      </c>
      <c r="D606" s="17" t="s">
        <v>23</v>
      </c>
      <c r="E606" s="14"/>
      <c r="F606" s="14"/>
      <c r="G606" s="14"/>
      <c r="H606" s="14"/>
      <c r="I606" s="14"/>
      <c r="J606" s="14"/>
      <c r="K606" s="14"/>
      <c r="L606" s="23"/>
      <c r="M606" s="24"/>
    </row>
    <row r="607" customHeight="1" spans="1:13">
      <c r="A607" s="14"/>
      <c r="B607" s="18" t="s">
        <v>1359</v>
      </c>
      <c r="C607" s="19" t="s">
        <v>1317</v>
      </c>
      <c r="D607" s="17" t="s">
        <v>23</v>
      </c>
      <c r="E607" s="14"/>
      <c r="F607" s="14"/>
      <c r="G607" s="14"/>
      <c r="H607" s="14"/>
      <c r="I607" s="14"/>
      <c r="J607" s="14"/>
      <c r="K607" s="14"/>
      <c r="L607" s="23"/>
      <c r="M607" s="24"/>
    </row>
    <row r="608" customHeight="1" spans="1:13">
      <c r="A608" s="20"/>
      <c r="B608" s="18" t="s">
        <v>1360</v>
      </c>
      <c r="C608" s="19" t="s">
        <v>1361</v>
      </c>
      <c r="D608" s="17" t="s">
        <v>23</v>
      </c>
      <c r="E608" s="20"/>
      <c r="F608" s="20"/>
      <c r="G608" s="20"/>
      <c r="H608" s="20"/>
      <c r="I608" s="20"/>
      <c r="J608" s="20"/>
      <c r="K608" s="20"/>
      <c r="L608" s="25"/>
      <c r="M608" s="24"/>
    </row>
    <row r="609" customHeight="1" spans="1:13">
      <c r="A609" s="21">
        <v>191</v>
      </c>
      <c r="B609" s="18" t="s">
        <v>172</v>
      </c>
      <c r="C609" s="19" t="s">
        <v>1362</v>
      </c>
      <c r="D609" s="17" t="s">
        <v>15</v>
      </c>
      <c r="E609" s="21" t="s">
        <v>1363</v>
      </c>
      <c r="F609" s="21">
        <v>3</v>
      </c>
      <c r="G609" s="21">
        <v>65</v>
      </c>
      <c r="H609" s="21">
        <v>25</v>
      </c>
      <c r="I609" s="21">
        <f>G609*H609</f>
        <v>1625</v>
      </c>
      <c r="J609" s="21" t="s">
        <v>17</v>
      </c>
      <c r="K609" s="21">
        <f>I609*3</f>
        <v>4875</v>
      </c>
      <c r="L609" s="26"/>
      <c r="M609" s="24"/>
    </row>
    <row r="610" customHeight="1" spans="1:13">
      <c r="A610" s="14"/>
      <c r="B610" s="18" t="s">
        <v>1364</v>
      </c>
      <c r="C610" s="19" t="s">
        <v>1365</v>
      </c>
      <c r="D610" s="17" t="s">
        <v>20</v>
      </c>
      <c r="E610" s="14"/>
      <c r="F610" s="14"/>
      <c r="G610" s="14"/>
      <c r="H610" s="14"/>
      <c r="I610" s="14"/>
      <c r="J610" s="14"/>
      <c r="K610" s="14"/>
      <c r="L610" s="23"/>
      <c r="M610" s="24"/>
    </row>
    <row r="611" customHeight="1" spans="1:13">
      <c r="A611" s="20"/>
      <c r="B611" s="18" t="s">
        <v>1366</v>
      </c>
      <c r="C611" s="19" t="s">
        <v>1367</v>
      </c>
      <c r="D611" s="17" t="s">
        <v>23</v>
      </c>
      <c r="E611" s="20"/>
      <c r="F611" s="20"/>
      <c r="G611" s="20"/>
      <c r="H611" s="20"/>
      <c r="I611" s="20"/>
      <c r="J611" s="20"/>
      <c r="K611" s="20"/>
      <c r="L611" s="25"/>
      <c r="M611" s="24"/>
    </row>
    <row r="612" customHeight="1" spans="1:13">
      <c r="A612" s="21">
        <v>192</v>
      </c>
      <c r="B612" s="18" t="s">
        <v>1368</v>
      </c>
      <c r="C612" s="19" t="s">
        <v>1369</v>
      </c>
      <c r="D612" s="17" t="s">
        <v>15</v>
      </c>
      <c r="E612" s="21" t="s">
        <v>1370</v>
      </c>
      <c r="F612" s="21">
        <v>3</v>
      </c>
      <c r="G612" s="21">
        <v>65</v>
      </c>
      <c r="H612" s="21">
        <v>25</v>
      </c>
      <c r="I612" s="21">
        <f>G612*H612</f>
        <v>1625</v>
      </c>
      <c r="J612" s="21" t="s">
        <v>17</v>
      </c>
      <c r="K612" s="21">
        <f>I612*3</f>
        <v>4875</v>
      </c>
      <c r="L612" s="26"/>
      <c r="M612" s="24"/>
    </row>
    <row r="613" customHeight="1" spans="1:13">
      <c r="A613" s="14"/>
      <c r="B613" s="18" t="s">
        <v>1371</v>
      </c>
      <c r="C613" s="19" t="s">
        <v>1372</v>
      </c>
      <c r="D613" s="17" t="s">
        <v>20</v>
      </c>
      <c r="E613" s="14"/>
      <c r="F613" s="14"/>
      <c r="G613" s="14"/>
      <c r="H613" s="14"/>
      <c r="I613" s="14"/>
      <c r="J613" s="14"/>
      <c r="K613" s="14"/>
      <c r="L613" s="23"/>
      <c r="M613" s="24"/>
    </row>
    <row r="614" customHeight="1" spans="1:13">
      <c r="A614" s="14"/>
      <c r="B614" s="18" t="s">
        <v>1373</v>
      </c>
      <c r="C614" s="19" t="s">
        <v>1374</v>
      </c>
      <c r="D614" s="17" t="s">
        <v>23</v>
      </c>
      <c r="E614" s="14"/>
      <c r="F614" s="14"/>
      <c r="G614" s="14"/>
      <c r="H614" s="14"/>
      <c r="I614" s="14"/>
      <c r="J614" s="14"/>
      <c r="K614" s="14"/>
      <c r="L614" s="23"/>
      <c r="M614" s="24"/>
    </row>
    <row r="615" customHeight="1" spans="1:13">
      <c r="A615" s="20"/>
      <c r="B615" s="18" t="s">
        <v>1373</v>
      </c>
      <c r="C615" s="19" t="s">
        <v>1375</v>
      </c>
      <c r="D615" s="17" t="s">
        <v>23</v>
      </c>
      <c r="E615" s="20"/>
      <c r="F615" s="20"/>
      <c r="G615" s="20"/>
      <c r="H615" s="20"/>
      <c r="I615" s="20"/>
      <c r="J615" s="20"/>
      <c r="K615" s="20"/>
      <c r="L615" s="25"/>
      <c r="M615" s="24"/>
    </row>
    <row r="616" customHeight="1" spans="1:13">
      <c r="A616" s="21">
        <v>193</v>
      </c>
      <c r="B616" s="18" t="s">
        <v>1376</v>
      </c>
      <c r="C616" s="19" t="s">
        <v>1377</v>
      </c>
      <c r="D616" s="17" t="s">
        <v>15</v>
      </c>
      <c r="E616" s="21" t="s">
        <v>1378</v>
      </c>
      <c r="F616" s="21">
        <v>4</v>
      </c>
      <c r="G616" s="21">
        <v>65</v>
      </c>
      <c r="H616" s="21">
        <v>25</v>
      </c>
      <c r="I616" s="21">
        <f>G616*H616</f>
        <v>1625</v>
      </c>
      <c r="J616" s="21" t="s">
        <v>17</v>
      </c>
      <c r="K616" s="21">
        <f>I616*3</f>
        <v>4875</v>
      </c>
      <c r="L616" s="26"/>
      <c r="M616" s="24"/>
    </row>
    <row r="617" customHeight="1" spans="1:13">
      <c r="A617" s="14"/>
      <c r="B617" s="18" t="s">
        <v>1379</v>
      </c>
      <c r="C617" s="19" t="s">
        <v>1380</v>
      </c>
      <c r="D617" s="17" t="s">
        <v>20</v>
      </c>
      <c r="E617" s="14"/>
      <c r="F617" s="14"/>
      <c r="G617" s="14"/>
      <c r="H617" s="14"/>
      <c r="I617" s="14"/>
      <c r="J617" s="14"/>
      <c r="K617" s="14"/>
      <c r="L617" s="23"/>
      <c r="M617" s="24"/>
    </row>
    <row r="618" customHeight="1" spans="1:13">
      <c r="A618" s="14"/>
      <c r="B618" s="18" t="s">
        <v>1028</v>
      </c>
      <c r="C618" s="19" t="s">
        <v>1381</v>
      </c>
      <c r="D618" s="17" t="s">
        <v>23</v>
      </c>
      <c r="E618" s="14"/>
      <c r="F618" s="14"/>
      <c r="G618" s="14"/>
      <c r="H618" s="14"/>
      <c r="I618" s="14"/>
      <c r="J618" s="14"/>
      <c r="K618" s="14"/>
      <c r="L618" s="23"/>
      <c r="M618" s="24"/>
    </row>
    <row r="619" customHeight="1" spans="1:13">
      <c r="A619" s="20"/>
      <c r="B619" s="18" t="s">
        <v>1382</v>
      </c>
      <c r="C619" s="19" t="s">
        <v>1383</v>
      </c>
      <c r="D619" s="17" t="s">
        <v>23</v>
      </c>
      <c r="E619" s="20"/>
      <c r="F619" s="20"/>
      <c r="G619" s="20"/>
      <c r="H619" s="20"/>
      <c r="I619" s="20"/>
      <c r="J619" s="20"/>
      <c r="K619" s="20"/>
      <c r="L619" s="25"/>
      <c r="M619" s="24"/>
    </row>
    <row r="620" customHeight="1" spans="1:13">
      <c r="A620" s="21">
        <v>194</v>
      </c>
      <c r="B620" s="18" t="s">
        <v>1384</v>
      </c>
      <c r="C620" s="19" t="s">
        <v>1385</v>
      </c>
      <c r="D620" s="17" t="s">
        <v>15</v>
      </c>
      <c r="E620" s="21" t="s">
        <v>1386</v>
      </c>
      <c r="F620" s="21">
        <v>2</v>
      </c>
      <c r="G620" s="21">
        <v>65</v>
      </c>
      <c r="H620" s="21">
        <v>25</v>
      </c>
      <c r="I620" s="21">
        <f>G620*H620</f>
        <v>1625</v>
      </c>
      <c r="J620" s="21" t="s">
        <v>17</v>
      </c>
      <c r="K620" s="21">
        <f>I620*3</f>
        <v>4875</v>
      </c>
      <c r="L620" s="26"/>
      <c r="M620" s="24"/>
    </row>
    <row r="621" customHeight="1" spans="1:13">
      <c r="A621" s="14"/>
      <c r="B621" s="18" t="s">
        <v>1387</v>
      </c>
      <c r="C621" s="19" t="s">
        <v>1388</v>
      </c>
      <c r="D621" s="17" t="s">
        <v>20</v>
      </c>
      <c r="E621" s="14"/>
      <c r="F621" s="14"/>
      <c r="G621" s="14"/>
      <c r="H621" s="14"/>
      <c r="I621" s="14"/>
      <c r="J621" s="14"/>
      <c r="K621" s="14"/>
      <c r="L621" s="23"/>
      <c r="M621" s="24"/>
    </row>
    <row r="622" customHeight="1" spans="1:13">
      <c r="A622" s="20"/>
      <c r="B622" s="18" t="s">
        <v>1389</v>
      </c>
      <c r="C622" s="19" t="s">
        <v>1390</v>
      </c>
      <c r="D622" s="17" t="s">
        <v>23</v>
      </c>
      <c r="E622" s="20"/>
      <c r="F622" s="20"/>
      <c r="G622" s="20"/>
      <c r="H622" s="20"/>
      <c r="I622" s="20"/>
      <c r="J622" s="20"/>
      <c r="K622" s="20"/>
      <c r="L622" s="25"/>
      <c r="M622" s="24"/>
    </row>
    <row r="623" customHeight="1" spans="1:13">
      <c r="A623" s="21">
        <v>195</v>
      </c>
      <c r="B623" s="18" t="s">
        <v>1391</v>
      </c>
      <c r="C623" s="19" t="s">
        <v>1392</v>
      </c>
      <c r="D623" s="17" t="s">
        <v>15</v>
      </c>
      <c r="E623" s="21" t="s">
        <v>1393</v>
      </c>
      <c r="F623" s="21">
        <v>4</v>
      </c>
      <c r="G623" s="21">
        <v>65</v>
      </c>
      <c r="H623" s="21">
        <v>25</v>
      </c>
      <c r="I623" s="21">
        <f>G623*H623</f>
        <v>1625</v>
      </c>
      <c r="J623" s="21" t="s">
        <v>17</v>
      </c>
      <c r="K623" s="21">
        <f>I623*3</f>
        <v>4875</v>
      </c>
      <c r="L623" s="26"/>
      <c r="M623" s="24"/>
    </row>
    <row r="624" customHeight="1" spans="1:13">
      <c r="A624" s="14"/>
      <c r="B624" s="18" t="s">
        <v>1394</v>
      </c>
      <c r="C624" s="19" t="s">
        <v>1395</v>
      </c>
      <c r="D624" s="17" t="s">
        <v>20</v>
      </c>
      <c r="E624" s="14"/>
      <c r="F624" s="14"/>
      <c r="G624" s="14"/>
      <c r="H624" s="14"/>
      <c r="I624" s="14"/>
      <c r="J624" s="14"/>
      <c r="K624" s="14"/>
      <c r="L624" s="23"/>
      <c r="M624" s="24"/>
    </row>
    <row r="625" customHeight="1" spans="1:13">
      <c r="A625" s="14"/>
      <c r="B625" s="18" t="s">
        <v>1396</v>
      </c>
      <c r="C625" s="19" t="s">
        <v>1397</v>
      </c>
      <c r="D625" s="17" t="s">
        <v>23</v>
      </c>
      <c r="E625" s="14"/>
      <c r="F625" s="14"/>
      <c r="G625" s="14"/>
      <c r="H625" s="14"/>
      <c r="I625" s="14"/>
      <c r="J625" s="14"/>
      <c r="K625" s="14"/>
      <c r="L625" s="23"/>
      <c r="M625" s="24"/>
    </row>
    <row r="626" customHeight="1" spans="1:13">
      <c r="A626" s="20"/>
      <c r="B626" s="18" t="s">
        <v>1398</v>
      </c>
      <c r="C626" s="19" t="s">
        <v>1399</v>
      </c>
      <c r="D626" s="17" t="s">
        <v>23</v>
      </c>
      <c r="E626" s="20"/>
      <c r="F626" s="20"/>
      <c r="G626" s="20"/>
      <c r="H626" s="20"/>
      <c r="I626" s="20"/>
      <c r="J626" s="20"/>
      <c r="K626" s="20"/>
      <c r="L626" s="25"/>
      <c r="M626" s="24"/>
    </row>
    <row r="627" customHeight="1" spans="1:13">
      <c r="A627" s="21">
        <v>196</v>
      </c>
      <c r="B627" s="18" t="s">
        <v>1400</v>
      </c>
      <c r="C627" s="19" t="s">
        <v>1401</v>
      </c>
      <c r="D627" s="17" t="s">
        <v>15</v>
      </c>
      <c r="E627" s="21" t="s">
        <v>1402</v>
      </c>
      <c r="F627" s="21">
        <v>2</v>
      </c>
      <c r="G627" s="21">
        <v>65</v>
      </c>
      <c r="H627" s="21">
        <v>25</v>
      </c>
      <c r="I627" s="21">
        <f>G627*H627</f>
        <v>1625</v>
      </c>
      <c r="J627" s="21" t="s">
        <v>17</v>
      </c>
      <c r="K627" s="21">
        <f>I627*3</f>
        <v>4875</v>
      </c>
      <c r="L627" s="26"/>
      <c r="M627" s="24"/>
    </row>
    <row r="628" customHeight="1" spans="1:13">
      <c r="A628" s="20"/>
      <c r="B628" s="18" t="s">
        <v>825</v>
      </c>
      <c r="C628" s="19" t="s">
        <v>1403</v>
      </c>
      <c r="D628" s="17" t="s">
        <v>20</v>
      </c>
      <c r="E628" s="20"/>
      <c r="F628" s="20"/>
      <c r="G628" s="20"/>
      <c r="H628" s="20"/>
      <c r="I628" s="20"/>
      <c r="J628" s="20"/>
      <c r="K628" s="20"/>
      <c r="L628" s="25"/>
      <c r="M628" s="24"/>
    </row>
    <row r="629" customHeight="1" spans="1:13">
      <c r="A629" s="21">
        <v>197</v>
      </c>
      <c r="B629" s="18" t="s">
        <v>1404</v>
      </c>
      <c r="C629" s="19" t="s">
        <v>1405</v>
      </c>
      <c r="D629" s="17" t="s">
        <v>15</v>
      </c>
      <c r="E629" s="21" t="s">
        <v>1406</v>
      </c>
      <c r="F629" s="21">
        <v>3</v>
      </c>
      <c r="G629" s="21">
        <v>65</v>
      </c>
      <c r="H629" s="21">
        <v>25</v>
      </c>
      <c r="I629" s="21">
        <f>G629*H629</f>
        <v>1625</v>
      </c>
      <c r="J629" s="21" t="s">
        <v>17</v>
      </c>
      <c r="K629" s="21">
        <f>I629*3</f>
        <v>4875</v>
      </c>
      <c r="L629" s="26"/>
      <c r="M629" s="24"/>
    </row>
    <row r="630" customHeight="1" spans="1:13">
      <c r="A630" s="14"/>
      <c r="B630" s="18" t="s">
        <v>1407</v>
      </c>
      <c r="C630" s="19" t="s">
        <v>1408</v>
      </c>
      <c r="D630" s="17" t="s">
        <v>20</v>
      </c>
      <c r="E630" s="14"/>
      <c r="F630" s="14"/>
      <c r="G630" s="14"/>
      <c r="H630" s="14"/>
      <c r="I630" s="14"/>
      <c r="J630" s="14"/>
      <c r="K630" s="14"/>
      <c r="L630" s="23"/>
      <c r="M630" s="24"/>
    </row>
    <row r="631" customHeight="1" spans="1:13">
      <c r="A631" s="14"/>
      <c r="B631" s="18" t="s">
        <v>1409</v>
      </c>
      <c r="C631" s="19" t="s">
        <v>1410</v>
      </c>
      <c r="D631" s="17" t="s">
        <v>86</v>
      </c>
      <c r="E631" s="14"/>
      <c r="F631" s="14"/>
      <c r="G631" s="14"/>
      <c r="H631" s="14"/>
      <c r="I631" s="14"/>
      <c r="J631" s="14"/>
      <c r="K631" s="14"/>
      <c r="L631" s="23"/>
      <c r="M631" s="24"/>
    </row>
    <row r="632" customHeight="1" spans="1:13">
      <c r="A632" s="20"/>
      <c r="B632" s="18" t="s">
        <v>1411</v>
      </c>
      <c r="C632" s="19" t="s">
        <v>1412</v>
      </c>
      <c r="D632" s="17" t="s">
        <v>23</v>
      </c>
      <c r="E632" s="20"/>
      <c r="F632" s="20"/>
      <c r="G632" s="20"/>
      <c r="H632" s="20"/>
      <c r="I632" s="20"/>
      <c r="J632" s="20"/>
      <c r="K632" s="20"/>
      <c r="L632" s="25"/>
      <c r="M632" s="24"/>
    </row>
    <row r="633" customHeight="1" spans="1:13">
      <c r="A633" s="21">
        <v>198</v>
      </c>
      <c r="B633" s="18" t="s">
        <v>1413</v>
      </c>
      <c r="C633" s="19" t="s">
        <v>1414</v>
      </c>
      <c r="D633" s="17" t="s">
        <v>15</v>
      </c>
      <c r="E633" s="21" t="s">
        <v>1415</v>
      </c>
      <c r="F633" s="21">
        <v>3</v>
      </c>
      <c r="G633" s="21">
        <v>65</v>
      </c>
      <c r="H633" s="21">
        <v>25</v>
      </c>
      <c r="I633" s="21">
        <f>G633*H633</f>
        <v>1625</v>
      </c>
      <c r="J633" s="21" t="s">
        <v>17</v>
      </c>
      <c r="K633" s="21">
        <f>I633*3</f>
        <v>4875</v>
      </c>
      <c r="L633" s="26"/>
      <c r="M633" s="24"/>
    </row>
    <row r="634" customHeight="1" spans="1:13">
      <c r="A634" s="14"/>
      <c r="B634" s="18" t="s">
        <v>1416</v>
      </c>
      <c r="C634" s="19" t="s">
        <v>1417</v>
      </c>
      <c r="D634" s="17" t="s">
        <v>20</v>
      </c>
      <c r="E634" s="14"/>
      <c r="F634" s="14"/>
      <c r="G634" s="14"/>
      <c r="H634" s="14"/>
      <c r="I634" s="14"/>
      <c r="J634" s="14"/>
      <c r="K634" s="14"/>
      <c r="L634" s="23"/>
      <c r="M634" s="24"/>
    </row>
    <row r="635" customHeight="1" spans="1:13">
      <c r="A635" s="20"/>
      <c r="B635" s="18" t="s">
        <v>1418</v>
      </c>
      <c r="C635" s="19" t="s">
        <v>1419</v>
      </c>
      <c r="D635" s="17" t="s">
        <v>23</v>
      </c>
      <c r="E635" s="20"/>
      <c r="F635" s="20"/>
      <c r="G635" s="20"/>
      <c r="H635" s="20"/>
      <c r="I635" s="20"/>
      <c r="J635" s="20"/>
      <c r="K635" s="20"/>
      <c r="L635" s="25"/>
      <c r="M635" s="24"/>
    </row>
    <row r="636" customHeight="1" spans="1:13">
      <c r="A636" s="21">
        <v>199</v>
      </c>
      <c r="B636" s="18" t="s">
        <v>1420</v>
      </c>
      <c r="C636" s="19" t="s">
        <v>1421</v>
      </c>
      <c r="D636" s="17" t="s">
        <v>15</v>
      </c>
      <c r="E636" s="21" t="s">
        <v>1422</v>
      </c>
      <c r="F636" s="21">
        <v>4</v>
      </c>
      <c r="G636" s="21">
        <v>65</v>
      </c>
      <c r="H636" s="21">
        <v>25</v>
      </c>
      <c r="I636" s="21">
        <f>G636*H636</f>
        <v>1625</v>
      </c>
      <c r="J636" s="21" t="s">
        <v>17</v>
      </c>
      <c r="K636" s="21">
        <f>I636*3</f>
        <v>4875</v>
      </c>
      <c r="L636" s="26"/>
      <c r="M636" s="24"/>
    </row>
    <row r="637" customHeight="1" spans="1:13">
      <c r="A637" s="14"/>
      <c r="B637" s="18" t="s">
        <v>1423</v>
      </c>
      <c r="C637" s="19" t="s">
        <v>1424</v>
      </c>
      <c r="D637" s="17" t="s">
        <v>20</v>
      </c>
      <c r="E637" s="14"/>
      <c r="F637" s="14"/>
      <c r="G637" s="14"/>
      <c r="H637" s="14"/>
      <c r="I637" s="14"/>
      <c r="J637" s="14"/>
      <c r="K637" s="14"/>
      <c r="L637" s="23"/>
      <c r="M637" s="24"/>
    </row>
    <row r="638" customHeight="1" spans="1:13">
      <c r="A638" s="14"/>
      <c r="B638" s="18" t="s">
        <v>1425</v>
      </c>
      <c r="C638" s="19" t="s">
        <v>1426</v>
      </c>
      <c r="D638" s="17" t="s">
        <v>23</v>
      </c>
      <c r="E638" s="14"/>
      <c r="F638" s="14"/>
      <c r="G638" s="14"/>
      <c r="H638" s="14"/>
      <c r="I638" s="14"/>
      <c r="J638" s="14"/>
      <c r="K638" s="14"/>
      <c r="L638" s="23"/>
      <c r="M638" s="24"/>
    </row>
    <row r="639" customHeight="1" spans="1:13">
      <c r="A639" s="20"/>
      <c r="B639" s="18" t="s">
        <v>1427</v>
      </c>
      <c r="C639" s="19" t="s">
        <v>1428</v>
      </c>
      <c r="D639" s="17" t="s">
        <v>23</v>
      </c>
      <c r="E639" s="20"/>
      <c r="F639" s="20"/>
      <c r="G639" s="20"/>
      <c r="H639" s="20"/>
      <c r="I639" s="20"/>
      <c r="J639" s="20"/>
      <c r="K639" s="20"/>
      <c r="L639" s="25"/>
      <c r="M639" s="24"/>
    </row>
    <row r="640" customHeight="1" spans="1:13">
      <c r="A640" s="21">
        <v>200</v>
      </c>
      <c r="B640" s="22" t="s">
        <v>1429</v>
      </c>
      <c r="C640" s="28" t="s">
        <v>1430</v>
      </c>
      <c r="D640" s="17" t="s">
        <v>15</v>
      </c>
      <c r="E640" s="21" t="s">
        <v>1431</v>
      </c>
      <c r="F640" s="21">
        <v>4</v>
      </c>
      <c r="G640" s="21">
        <v>65</v>
      </c>
      <c r="H640" s="21">
        <v>25</v>
      </c>
      <c r="I640" s="21">
        <f>G640*H640</f>
        <v>1625</v>
      </c>
      <c r="J640" s="21" t="s">
        <v>17</v>
      </c>
      <c r="K640" s="21">
        <f>I640*3</f>
        <v>4875</v>
      </c>
      <c r="L640" s="26"/>
      <c r="M640" s="24"/>
    </row>
    <row r="641" customHeight="1" spans="1:13">
      <c r="A641" s="14"/>
      <c r="B641" s="22" t="s">
        <v>1432</v>
      </c>
      <c r="C641" s="29" t="s">
        <v>1433</v>
      </c>
      <c r="D641" s="17" t="s">
        <v>20</v>
      </c>
      <c r="E641" s="14"/>
      <c r="F641" s="14"/>
      <c r="G641" s="14"/>
      <c r="H641" s="14"/>
      <c r="I641" s="14"/>
      <c r="J641" s="14"/>
      <c r="K641" s="14"/>
      <c r="L641" s="23"/>
      <c r="M641" s="24"/>
    </row>
    <row r="642" customHeight="1" spans="1:13">
      <c r="A642" s="14"/>
      <c r="B642" s="22" t="s">
        <v>292</v>
      </c>
      <c r="C642" s="29" t="s">
        <v>1434</v>
      </c>
      <c r="D642" s="17" t="s">
        <v>23</v>
      </c>
      <c r="E642" s="14"/>
      <c r="F642" s="14"/>
      <c r="G642" s="14"/>
      <c r="H642" s="14"/>
      <c r="I642" s="14"/>
      <c r="J642" s="14"/>
      <c r="K642" s="14"/>
      <c r="L642" s="23"/>
      <c r="M642" s="24"/>
    </row>
    <row r="643" customHeight="1" spans="1:13">
      <c r="A643" s="20"/>
      <c r="B643" s="22" t="s">
        <v>1435</v>
      </c>
      <c r="C643" s="29" t="s">
        <v>744</v>
      </c>
      <c r="D643" s="17" t="s">
        <v>23</v>
      </c>
      <c r="E643" s="20"/>
      <c r="F643" s="20"/>
      <c r="G643" s="20"/>
      <c r="H643" s="20"/>
      <c r="I643" s="20"/>
      <c r="J643" s="20"/>
      <c r="K643" s="20"/>
      <c r="L643" s="25"/>
      <c r="M643" s="24"/>
    </row>
    <row r="644" customHeight="1" spans="1:13">
      <c r="A644" s="22">
        <v>201</v>
      </c>
      <c r="B644" s="22" t="s">
        <v>1436</v>
      </c>
      <c r="C644" s="29" t="s">
        <v>1437</v>
      </c>
      <c r="D644" s="17" t="s">
        <v>15</v>
      </c>
      <c r="E644" s="22" t="s">
        <v>1438</v>
      </c>
      <c r="F644" s="22">
        <v>1</v>
      </c>
      <c r="G644" s="22">
        <v>35</v>
      </c>
      <c r="H644" s="22">
        <v>25</v>
      </c>
      <c r="I644" s="22">
        <f>G644*H644</f>
        <v>875</v>
      </c>
      <c r="J644" s="22" t="s">
        <v>17</v>
      </c>
      <c r="K644" s="22">
        <f>I644*3</f>
        <v>2625</v>
      </c>
      <c r="L644" s="10"/>
      <c r="M644" s="24"/>
    </row>
    <row r="645" customHeight="1" spans="1:13">
      <c r="A645" s="21">
        <v>202</v>
      </c>
      <c r="B645" s="22" t="s">
        <v>1439</v>
      </c>
      <c r="C645" s="29" t="s">
        <v>1440</v>
      </c>
      <c r="D645" s="17" t="s">
        <v>15</v>
      </c>
      <c r="E645" s="21" t="s">
        <v>1441</v>
      </c>
      <c r="F645" s="21">
        <v>3</v>
      </c>
      <c r="G645" s="21">
        <v>65</v>
      </c>
      <c r="H645" s="21">
        <v>25</v>
      </c>
      <c r="I645" s="21">
        <f>G645*H645</f>
        <v>1625</v>
      </c>
      <c r="J645" s="21" t="s">
        <v>17</v>
      </c>
      <c r="K645" s="21">
        <f>I645*3</f>
        <v>4875</v>
      </c>
      <c r="L645" s="26"/>
      <c r="M645" s="24"/>
    </row>
    <row r="646" customHeight="1" spans="1:13">
      <c r="A646" s="14"/>
      <c r="B646" s="22" t="s">
        <v>1442</v>
      </c>
      <c r="C646" s="29" t="s">
        <v>1443</v>
      </c>
      <c r="D646" s="17" t="s">
        <v>20</v>
      </c>
      <c r="E646" s="14"/>
      <c r="F646" s="14"/>
      <c r="G646" s="14"/>
      <c r="H646" s="14"/>
      <c r="I646" s="14"/>
      <c r="J646" s="14"/>
      <c r="K646" s="14"/>
      <c r="L646" s="23"/>
      <c r="M646" s="24"/>
    </row>
    <row r="647" customHeight="1" spans="1:13">
      <c r="A647" s="20"/>
      <c r="B647" s="22" t="s">
        <v>1444</v>
      </c>
      <c r="C647" s="29" t="s">
        <v>1445</v>
      </c>
      <c r="D647" s="17" t="s">
        <v>23</v>
      </c>
      <c r="E647" s="20"/>
      <c r="F647" s="20"/>
      <c r="G647" s="20"/>
      <c r="H647" s="20"/>
      <c r="I647" s="20"/>
      <c r="J647" s="20"/>
      <c r="K647" s="20"/>
      <c r="L647" s="25"/>
      <c r="M647" s="24"/>
    </row>
    <row r="648" customHeight="1" spans="1:13">
      <c r="A648" s="21">
        <v>203</v>
      </c>
      <c r="B648" s="22" t="s">
        <v>1446</v>
      </c>
      <c r="C648" s="29" t="s">
        <v>1447</v>
      </c>
      <c r="D648" s="17" t="s">
        <v>15</v>
      </c>
      <c r="E648" s="21" t="s">
        <v>1448</v>
      </c>
      <c r="F648" s="21">
        <v>3</v>
      </c>
      <c r="G648" s="21">
        <v>65</v>
      </c>
      <c r="H648" s="21">
        <v>25</v>
      </c>
      <c r="I648" s="21">
        <f>G648*H648</f>
        <v>1625</v>
      </c>
      <c r="J648" s="21" t="s">
        <v>17</v>
      </c>
      <c r="K648" s="21">
        <f>I648*3</f>
        <v>4875</v>
      </c>
      <c r="L648" s="26"/>
      <c r="M648" s="24"/>
    </row>
    <row r="649" customHeight="1" spans="1:13">
      <c r="A649" s="14"/>
      <c r="B649" s="22" t="s">
        <v>1449</v>
      </c>
      <c r="C649" s="29" t="s">
        <v>1450</v>
      </c>
      <c r="D649" s="17" t="s">
        <v>20</v>
      </c>
      <c r="E649" s="14"/>
      <c r="F649" s="14"/>
      <c r="G649" s="14"/>
      <c r="H649" s="14"/>
      <c r="I649" s="14"/>
      <c r="J649" s="14"/>
      <c r="K649" s="14"/>
      <c r="L649" s="23"/>
      <c r="M649" s="24"/>
    </row>
    <row r="650" customHeight="1" spans="1:13">
      <c r="A650" s="14"/>
      <c r="B650" s="22" t="s">
        <v>1451</v>
      </c>
      <c r="C650" s="29" t="s">
        <v>1452</v>
      </c>
      <c r="D650" s="17" t="s">
        <v>23</v>
      </c>
      <c r="E650" s="14"/>
      <c r="F650" s="14"/>
      <c r="G650" s="14"/>
      <c r="H650" s="14"/>
      <c r="I650" s="14"/>
      <c r="J650" s="14"/>
      <c r="K650" s="14"/>
      <c r="L650" s="23"/>
      <c r="M650" s="24"/>
    </row>
    <row r="651" customHeight="1" spans="1:13">
      <c r="A651" s="20"/>
      <c r="B651" s="22" t="s">
        <v>1453</v>
      </c>
      <c r="C651" s="29" t="s">
        <v>1454</v>
      </c>
      <c r="D651" s="17" t="s">
        <v>23</v>
      </c>
      <c r="E651" s="20"/>
      <c r="F651" s="20"/>
      <c r="G651" s="20"/>
      <c r="H651" s="20"/>
      <c r="I651" s="20"/>
      <c r="J651" s="20"/>
      <c r="K651" s="20"/>
      <c r="L651" s="25"/>
      <c r="M651" s="24"/>
    </row>
    <row r="652" customHeight="1" spans="1:13">
      <c r="A652" s="21">
        <v>204</v>
      </c>
      <c r="B652" s="22" t="s">
        <v>1455</v>
      </c>
      <c r="C652" s="29" t="s">
        <v>1456</v>
      </c>
      <c r="D652" s="17" t="s">
        <v>15</v>
      </c>
      <c r="E652" s="21" t="s">
        <v>1457</v>
      </c>
      <c r="F652" s="21">
        <v>4</v>
      </c>
      <c r="G652" s="21">
        <v>65</v>
      </c>
      <c r="H652" s="21">
        <v>25</v>
      </c>
      <c r="I652" s="21">
        <f>G652*H652</f>
        <v>1625</v>
      </c>
      <c r="J652" s="21" t="s">
        <v>17</v>
      </c>
      <c r="K652" s="21">
        <f>I652*3</f>
        <v>4875</v>
      </c>
      <c r="L652" s="26"/>
      <c r="M652" s="24"/>
    </row>
    <row r="653" customHeight="1" spans="1:13">
      <c r="A653" s="14"/>
      <c r="B653" s="22" t="s">
        <v>1458</v>
      </c>
      <c r="C653" s="29" t="s">
        <v>1459</v>
      </c>
      <c r="D653" s="17" t="s">
        <v>20</v>
      </c>
      <c r="E653" s="14"/>
      <c r="F653" s="14"/>
      <c r="G653" s="14"/>
      <c r="H653" s="14"/>
      <c r="I653" s="14"/>
      <c r="J653" s="14"/>
      <c r="K653" s="14"/>
      <c r="L653" s="23"/>
      <c r="M653" s="24"/>
    </row>
    <row r="654" customHeight="1" spans="1:13">
      <c r="A654" s="14"/>
      <c r="B654" s="22" t="s">
        <v>1460</v>
      </c>
      <c r="C654" s="29" t="s">
        <v>1461</v>
      </c>
      <c r="D654" s="17" t="s">
        <v>23</v>
      </c>
      <c r="E654" s="14"/>
      <c r="F654" s="14"/>
      <c r="G654" s="14"/>
      <c r="H654" s="14"/>
      <c r="I654" s="14"/>
      <c r="J654" s="14"/>
      <c r="K654" s="14"/>
      <c r="L654" s="23"/>
      <c r="M654" s="24"/>
    </row>
    <row r="655" customHeight="1" spans="1:13">
      <c r="A655" s="20"/>
      <c r="B655" s="22" t="s">
        <v>1462</v>
      </c>
      <c r="C655" s="29" t="s">
        <v>1463</v>
      </c>
      <c r="D655" s="17" t="s">
        <v>23</v>
      </c>
      <c r="E655" s="20"/>
      <c r="F655" s="20"/>
      <c r="G655" s="20"/>
      <c r="H655" s="20"/>
      <c r="I655" s="20"/>
      <c r="J655" s="20"/>
      <c r="K655" s="20"/>
      <c r="L655" s="25"/>
      <c r="M655" s="24"/>
    </row>
    <row r="656" customHeight="1" spans="1:13">
      <c r="A656" s="21">
        <v>205</v>
      </c>
      <c r="B656" s="22" t="s">
        <v>1464</v>
      </c>
      <c r="C656" s="29" t="s">
        <v>1465</v>
      </c>
      <c r="D656" s="17" t="s">
        <v>15</v>
      </c>
      <c r="E656" s="21" t="s">
        <v>1466</v>
      </c>
      <c r="F656" s="21">
        <v>3</v>
      </c>
      <c r="G656" s="21">
        <v>65</v>
      </c>
      <c r="H656" s="21">
        <v>25</v>
      </c>
      <c r="I656" s="21">
        <f>G656*H656</f>
        <v>1625</v>
      </c>
      <c r="J656" s="21" t="s">
        <v>17</v>
      </c>
      <c r="K656" s="21">
        <f>I656*3</f>
        <v>4875</v>
      </c>
      <c r="L656" s="26"/>
      <c r="M656" s="24"/>
    </row>
    <row r="657" customHeight="1" spans="1:13">
      <c r="A657" s="14"/>
      <c r="B657" s="22" t="s">
        <v>1467</v>
      </c>
      <c r="C657" s="29" t="s">
        <v>1468</v>
      </c>
      <c r="D657" s="17" t="s">
        <v>20</v>
      </c>
      <c r="E657" s="14"/>
      <c r="F657" s="14"/>
      <c r="G657" s="14"/>
      <c r="H657" s="14"/>
      <c r="I657" s="14"/>
      <c r="J657" s="14"/>
      <c r="K657" s="14"/>
      <c r="L657" s="23"/>
      <c r="M657" s="24"/>
    </row>
    <row r="658" customHeight="1" spans="1:13">
      <c r="A658" s="20"/>
      <c r="B658" s="22" t="s">
        <v>1469</v>
      </c>
      <c r="C658" s="29" t="s">
        <v>1470</v>
      </c>
      <c r="D658" s="17" t="s">
        <v>23</v>
      </c>
      <c r="E658" s="20"/>
      <c r="F658" s="20"/>
      <c r="G658" s="20"/>
      <c r="H658" s="20"/>
      <c r="I658" s="20"/>
      <c r="J658" s="20"/>
      <c r="K658" s="20"/>
      <c r="L658" s="25"/>
      <c r="M658" s="24"/>
    </row>
    <row r="659" customHeight="1" spans="1:13">
      <c r="A659" s="21">
        <v>206</v>
      </c>
      <c r="B659" s="22" t="s">
        <v>1464</v>
      </c>
      <c r="C659" s="29" t="s">
        <v>1471</v>
      </c>
      <c r="D659" s="17" t="s">
        <v>15</v>
      </c>
      <c r="E659" s="21" t="s">
        <v>1472</v>
      </c>
      <c r="F659" s="21">
        <v>4</v>
      </c>
      <c r="G659" s="21">
        <v>65</v>
      </c>
      <c r="H659" s="21">
        <v>25</v>
      </c>
      <c r="I659" s="21">
        <f>G659*H659</f>
        <v>1625</v>
      </c>
      <c r="J659" s="21" t="s">
        <v>17</v>
      </c>
      <c r="K659" s="21">
        <f>I659*3</f>
        <v>4875</v>
      </c>
      <c r="L659" s="26"/>
      <c r="M659" s="24"/>
    </row>
    <row r="660" customHeight="1" spans="1:13">
      <c r="A660" s="14"/>
      <c r="B660" s="22" t="s">
        <v>1473</v>
      </c>
      <c r="C660" s="29" t="s">
        <v>1474</v>
      </c>
      <c r="D660" s="17" t="s">
        <v>20</v>
      </c>
      <c r="E660" s="14"/>
      <c r="F660" s="14"/>
      <c r="G660" s="14"/>
      <c r="H660" s="14"/>
      <c r="I660" s="14"/>
      <c r="J660" s="14"/>
      <c r="K660" s="14"/>
      <c r="L660" s="23"/>
      <c r="M660" s="24"/>
    </row>
    <row r="661" customHeight="1" spans="1:13">
      <c r="A661" s="14"/>
      <c r="B661" s="22" t="s">
        <v>1475</v>
      </c>
      <c r="C661" s="29" t="s">
        <v>1476</v>
      </c>
      <c r="D661" s="17" t="s">
        <v>23</v>
      </c>
      <c r="E661" s="14"/>
      <c r="F661" s="14"/>
      <c r="G661" s="14"/>
      <c r="H661" s="14"/>
      <c r="I661" s="14"/>
      <c r="J661" s="14"/>
      <c r="K661" s="14"/>
      <c r="L661" s="23"/>
      <c r="M661" s="24"/>
    </row>
    <row r="662" customHeight="1" spans="1:13">
      <c r="A662" s="20"/>
      <c r="B662" s="22" t="s">
        <v>1477</v>
      </c>
      <c r="C662" s="29" t="s">
        <v>1478</v>
      </c>
      <c r="D662" s="17" t="s">
        <v>23</v>
      </c>
      <c r="E662" s="20"/>
      <c r="F662" s="20"/>
      <c r="G662" s="20"/>
      <c r="H662" s="20"/>
      <c r="I662" s="20"/>
      <c r="J662" s="20"/>
      <c r="K662" s="20"/>
      <c r="L662" s="25"/>
      <c r="M662" s="24"/>
    </row>
    <row r="663" customHeight="1" spans="1:13">
      <c r="A663" s="21">
        <v>207</v>
      </c>
      <c r="B663" s="22" t="s">
        <v>883</v>
      </c>
      <c r="C663" s="29" t="s">
        <v>1479</v>
      </c>
      <c r="D663" s="17" t="s">
        <v>15</v>
      </c>
      <c r="E663" s="21" t="s">
        <v>1480</v>
      </c>
      <c r="F663" s="21">
        <v>4</v>
      </c>
      <c r="G663" s="21">
        <v>65</v>
      </c>
      <c r="H663" s="21">
        <v>25</v>
      </c>
      <c r="I663" s="21">
        <f>G663*H663</f>
        <v>1625</v>
      </c>
      <c r="J663" s="21" t="s">
        <v>17</v>
      </c>
      <c r="K663" s="21">
        <f>I663*3</f>
        <v>4875</v>
      </c>
      <c r="L663" s="26"/>
      <c r="M663" s="24"/>
    </row>
    <row r="664" customHeight="1" spans="1:13">
      <c r="A664" s="14"/>
      <c r="B664" s="22" t="s">
        <v>1481</v>
      </c>
      <c r="C664" s="29" t="s">
        <v>1482</v>
      </c>
      <c r="D664" s="17" t="s">
        <v>20</v>
      </c>
      <c r="E664" s="14"/>
      <c r="F664" s="14"/>
      <c r="G664" s="14"/>
      <c r="H664" s="14"/>
      <c r="I664" s="14"/>
      <c r="J664" s="14"/>
      <c r="K664" s="14"/>
      <c r="L664" s="23"/>
      <c r="M664" s="24"/>
    </row>
    <row r="665" customHeight="1" spans="1:13">
      <c r="A665" s="14"/>
      <c r="B665" s="22" t="s">
        <v>1483</v>
      </c>
      <c r="C665" s="29" t="s">
        <v>1484</v>
      </c>
      <c r="D665" s="17" t="s">
        <v>86</v>
      </c>
      <c r="E665" s="14"/>
      <c r="F665" s="14"/>
      <c r="G665" s="14"/>
      <c r="H665" s="14"/>
      <c r="I665" s="14"/>
      <c r="J665" s="14"/>
      <c r="K665" s="14"/>
      <c r="L665" s="23"/>
      <c r="M665" s="24"/>
    </row>
    <row r="666" customHeight="1" spans="1:13">
      <c r="A666" s="20"/>
      <c r="B666" s="22" t="s">
        <v>1483</v>
      </c>
      <c r="C666" s="29" t="s">
        <v>1485</v>
      </c>
      <c r="D666" s="17" t="s">
        <v>23</v>
      </c>
      <c r="E666" s="20"/>
      <c r="F666" s="20"/>
      <c r="G666" s="20"/>
      <c r="H666" s="20"/>
      <c r="I666" s="20"/>
      <c r="J666" s="20"/>
      <c r="K666" s="20"/>
      <c r="L666" s="25"/>
      <c r="M666" s="24"/>
    </row>
    <row r="667" s="2" customFormat="1" customHeight="1" spans="1:14">
      <c r="A667" s="21">
        <v>208</v>
      </c>
      <c r="B667" s="22" t="s">
        <v>1486</v>
      </c>
      <c r="C667" s="29" t="s">
        <v>1487</v>
      </c>
      <c r="D667" s="17" t="s">
        <v>15</v>
      </c>
      <c r="E667" s="21" t="s">
        <v>1488</v>
      </c>
      <c r="F667" s="21">
        <v>4</v>
      </c>
      <c r="G667" s="21">
        <v>65</v>
      </c>
      <c r="H667" s="21">
        <v>25</v>
      </c>
      <c r="I667" s="21">
        <f>G667*H667</f>
        <v>1625</v>
      </c>
      <c r="J667" s="21" t="s">
        <v>17</v>
      </c>
      <c r="K667" s="21">
        <f>I667*3</f>
        <v>4875</v>
      </c>
      <c r="L667" s="26"/>
      <c r="M667" s="24"/>
      <c r="N667" s="3"/>
    </row>
    <row r="668" customHeight="1" spans="1:13">
      <c r="A668" s="14"/>
      <c r="B668" s="22" t="s">
        <v>1489</v>
      </c>
      <c r="C668" s="29" t="s">
        <v>1490</v>
      </c>
      <c r="D668" s="17" t="s">
        <v>20</v>
      </c>
      <c r="E668" s="14"/>
      <c r="F668" s="14"/>
      <c r="G668" s="14"/>
      <c r="H668" s="14"/>
      <c r="I668" s="14"/>
      <c r="J668" s="14"/>
      <c r="K668" s="14"/>
      <c r="L668" s="23"/>
      <c r="M668" s="24"/>
    </row>
    <row r="669" customHeight="1" spans="1:13">
      <c r="A669" s="14"/>
      <c r="B669" s="22" t="s">
        <v>1491</v>
      </c>
      <c r="C669" s="29" t="s">
        <v>1492</v>
      </c>
      <c r="D669" s="17" t="s">
        <v>23</v>
      </c>
      <c r="E669" s="14"/>
      <c r="F669" s="14"/>
      <c r="G669" s="14"/>
      <c r="H669" s="14"/>
      <c r="I669" s="14"/>
      <c r="J669" s="14"/>
      <c r="K669" s="14"/>
      <c r="L669" s="23"/>
      <c r="M669" s="24"/>
    </row>
    <row r="670" customHeight="1" spans="1:13">
      <c r="A670" s="20"/>
      <c r="B670" s="22" t="s">
        <v>1107</v>
      </c>
      <c r="C670" s="29" t="s">
        <v>1493</v>
      </c>
      <c r="D670" s="17" t="s">
        <v>23</v>
      </c>
      <c r="E670" s="20"/>
      <c r="F670" s="20"/>
      <c r="G670" s="20"/>
      <c r="H670" s="20"/>
      <c r="I670" s="20"/>
      <c r="J670" s="20"/>
      <c r="K670" s="20"/>
      <c r="L670" s="25"/>
      <c r="M670" s="24"/>
    </row>
    <row r="671" s="2" customFormat="1" customHeight="1" spans="1:14">
      <c r="A671" s="21">
        <v>209</v>
      </c>
      <c r="B671" s="22" t="s">
        <v>1494</v>
      </c>
      <c r="C671" s="29" t="s">
        <v>1495</v>
      </c>
      <c r="D671" s="17" t="s">
        <v>15</v>
      </c>
      <c r="E671" s="21" t="s">
        <v>1496</v>
      </c>
      <c r="F671" s="21">
        <v>3</v>
      </c>
      <c r="G671" s="21">
        <v>65</v>
      </c>
      <c r="H671" s="21">
        <v>25</v>
      </c>
      <c r="I671" s="21">
        <f>G671*H671</f>
        <v>1625</v>
      </c>
      <c r="J671" s="21" t="s">
        <v>17</v>
      </c>
      <c r="K671" s="21">
        <f>I671*3</f>
        <v>4875</v>
      </c>
      <c r="L671" s="26"/>
      <c r="M671" s="24"/>
      <c r="N671" s="3"/>
    </row>
    <row r="672" customHeight="1" spans="1:13">
      <c r="A672" s="14"/>
      <c r="B672" s="22" t="s">
        <v>1497</v>
      </c>
      <c r="C672" s="29" t="s">
        <v>1498</v>
      </c>
      <c r="D672" s="17" t="s">
        <v>20</v>
      </c>
      <c r="E672" s="14"/>
      <c r="F672" s="14"/>
      <c r="G672" s="14"/>
      <c r="H672" s="14"/>
      <c r="I672" s="14"/>
      <c r="J672" s="14"/>
      <c r="K672" s="14"/>
      <c r="L672" s="23"/>
      <c r="M672" s="24"/>
    </row>
    <row r="673" customHeight="1" spans="1:13">
      <c r="A673" s="20"/>
      <c r="B673" s="22" t="s">
        <v>1499</v>
      </c>
      <c r="C673" s="29" t="s">
        <v>1500</v>
      </c>
      <c r="D673" s="17" t="s">
        <v>86</v>
      </c>
      <c r="E673" s="20"/>
      <c r="F673" s="20"/>
      <c r="G673" s="20"/>
      <c r="H673" s="20"/>
      <c r="I673" s="20"/>
      <c r="J673" s="20"/>
      <c r="K673" s="20"/>
      <c r="L673" s="25"/>
      <c r="M673" s="24"/>
    </row>
    <row r="674" s="3" customFormat="1" customHeight="1" spans="1:13">
      <c r="A674" s="21">
        <v>210</v>
      </c>
      <c r="B674" s="22" t="s">
        <v>1501</v>
      </c>
      <c r="C674" s="29" t="s">
        <v>1502</v>
      </c>
      <c r="D674" s="17" t="s">
        <v>15</v>
      </c>
      <c r="E674" s="21" t="s">
        <v>1503</v>
      </c>
      <c r="F674" s="21">
        <v>2</v>
      </c>
      <c r="G674" s="21">
        <v>65</v>
      </c>
      <c r="H674" s="21">
        <v>25</v>
      </c>
      <c r="I674" s="21">
        <f t="shared" ref="I674:I678" si="22">G674*H674</f>
        <v>1625</v>
      </c>
      <c r="J674" s="21" t="s">
        <v>17</v>
      </c>
      <c r="K674" s="21">
        <f>I674*3</f>
        <v>4875</v>
      </c>
      <c r="L674" s="26"/>
      <c r="M674" s="24"/>
    </row>
    <row r="675" s="3" customFormat="1" customHeight="1" spans="1:13">
      <c r="A675" s="14"/>
      <c r="B675" s="22" t="s">
        <v>47</v>
      </c>
      <c r="C675" s="29" t="s">
        <v>1504</v>
      </c>
      <c r="D675" s="17" t="s">
        <v>20</v>
      </c>
      <c r="E675" s="14"/>
      <c r="F675" s="14"/>
      <c r="G675" s="14"/>
      <c r="H675" s="14"/>
      <c r="I675" s="14"/>
      <c r="J675" s="14"/>
      <c r="K675" s="14"/>
      <c r="L675" s="23"/>
      <c r="M675" s="24"/>
    </row>
    <row r="676" s="3" customFormat="1" customHeight="1" spans="1:13">
      <c r="A676" s="20"/>
      <c r="B676" s="22" t="s">
        <v>1505</v>
      </c>
      <c r="C676" s="29" t="s">
        <v>1506</v>
      </c>
      <c r="D676" s="17" t="s">
        <v>23</v>
      </c>
      <c r="E676" s="20"/>
      <c r="F676" s="20"/>
      <c r="G676" s="20"/>
      <c r="H676" s="20"/>
      <c r="I676" s="20"/>
      <c r="J676" s="20"/>
      <c r="K676" s="20"/>
      <c r="L676" s="25"/>
      <c r="M676" s="24"/>
    </row>
    <row r="677" customHeight="1" spans="1:13">
      <c r="A677" s="22">
        <v>211</v>
      </c>
      <c r="B677" s="22" t="s">
        <v>1507</v>
      </c>
      <c r="C677" s="29" t="s">
        <v>1508</v>
      </c>
      <c r="D677" s="17" t="s">
        <v>15</v>
      </c>
      <c r="E677" s="22" t="s">
        <v>1509</v>
      </c>
      <c r="F677" s="22">
        <v>1</v>
      </c>
      <c r="G677" s="22">
        <v>35</v>
      </c>
      <c r="H677" s="22">
        <v>25</v>
      </c>
      <c r="I677" s="22">
        <f t="shared" si="22"/>
        <v>875</v>
      </c>
      <c r="J677" s="22" t="s">
        <v>17</v>
      </c>
      <c r="K677" s="22">
        <f>I677*3</f>
        <v>2625</v>
      </c>
      <c r="L677" s="10"/>
      <c r="M677" s="24"/>
    </row>
    <row r="678" s="2" customFormat="1" customHeight="1" spans="1:14">
      <c r="A678" s="21">
        <v>212</v>
      </c>
      <c r="B678" s="22" t="s">
        <v>1510</v>
      </c>
      <c r="C678" s="29" t="s">
        <v>1511</v>
      </c>
      <c r="D678" s="17" t="s">
        <v>15</v>
      </c>
      <c r="E678" s="21" t="s">
        <v>1512</v>
      </c>
      <c r="F678" s="21">
        <v>2</v>
      </c>
      <c r="G678" s="21">
        <v>65</v>
      </c>
      <c r="H678" s="21">
        <v>25</v>
      </c>
      <c r="I678" s="21">
        <f t="shared" si="22"/>
        <v>1625</v>
      </c>
      <c r="J678" s="21" t="s">
        <v>17</v>
      </c>
      <c r="K678" s="21">
        <f>I678*3</f>
        <v>4875</v>
      </c>
      <c r="L678" s="26"/>
      <c r="M678" s="24"/>
      <c r="N678" s="3"/>
    </row>
    <row r="679" customHeight="1" spans="1:13">
      <c r="A679" s="20"/>
      <c r="B679" s="22" t="s">
        <v>1513</v>
      </c>
      <c r="C679" s="29" t="s">
        <v>1514</v>
      </c>
      <c r="D679" s="17" t="s">
        <v>20</v>
      </c>
      <c r="E679" s="20"/>
      <c r="F679" s="20"/>
      <c r="G679" s="20"/>
      <c r="H679" s="20"/>
      <c r="I679" s="20"/>
      <c r="J679" s="20"/>
      <c r="K679" s="20"/>
      <c r="L679" s="25"/>
      <c r="M679" s="24"/>
    </row>
    <row r="680" customHeight="1" spans="1:13">
      <c r="A680" s="21">
        <v>213</v>
      </c>
      <c r="B680" s="22" t="s">
        <v>1515</v>
      </c>
      <c r="C680" s="29" t="s">
        <v>1516</v>
      </c>
      <c r="D680" s="17" t="s">
        <v>15</v>
      </c>
      <c r="E680" s="21" t="s">
        <v>1517</v>
      </c>
      <c r="F680" s="21">
        <v>3</v>
      </c>
      <c r="G680" s="21">
        <v>65</v>
      </c>
      <c r="H680" s="21">
        <v>25</v>
      </c>
      <c r="I680" s="21">
        <f>G680*H680</f>
        <v>1625</v>
      </c>
      <c r="J680" s="21" t="s">
        <v>17</v>
      </c>
      <c r="K680" s="21">
        <f>I680*3</f>
        <v>4875</v>
      </c>
      <c r="L680" s="26"/>
      <c r="M680" s="24"/>
    </row>
    <row r="681" customHeight="1" spans="1:13">
      <c r="A681" s="14"/>
      <c r="B681" s="22" t="s">
        <v>1518</v>
      </c>
      <c r="C681" s="29" t="s">
        <v>1519</v>
      </c>
      <c r="D681" s="17" t="s">
        <v>20</v>
      </c>
      <c r="E681" s="14"/>
      <c r="F681" s="14"/>
      <c r="G681" s="14"/>
      <c r="H681" s="14"/>
      <c r="I681" s="14"/>
      <c r="J681" s="14"/>
      <c r="K681" s="14"/>
      <c r="L681" s="23"/>
      <c r="M681" s="24"/>
    </row>
    <row r="682" customHeight="1" spans="1:13">
      <c r="A682" s="20"/>
      <c r="B682" s="22" t="s">
        <v>1520</v>
      </c>
      <c r="C682" s="29" t="s">
        <v>1521</v>
      </c>
      <c r="D682" s="17" t="s">
        <v>86</v>
      </c>
      <c r="E682" s="20"/>
      <c r="F682" s="20"/>
      <c r="G682" s="20"/>
      <c r="H682" s="20"/>
      <c r="I682" s="20"/>
      <c r="J682" s="20"/>
      <c r="K682" s="20"/>
      <c r="L682" s="25"/>
      <c r="M682" s="24"/>
    </row>
    <row r="683" customHeight="1" spans="1:13">
      <c r="A683" s="21">
        <v>214</v>
      </c>
      <c r="B683" s="22" t="s">
        <v>1522</v>
      </c>
      <c r="C683" s="29" t="s">
        <v>1523</v>
      </c>
      <c r="D683" s="17" t="s">
        <v>15</v>
      </c>
      <c r="E683" s="21" t="s">
        <v>1524</v>
      </c>
      <c r="F683" s="21">
        <v>4</v>
      </c>
      <c r="G683" s="21">
        <v>65</v>
      </c>
      <c r="H683" s="21">
        <v>25</v>
      </c>
      <c r="I683" s="21">
        <f>G683*H683</f>
        <v>1625</v>
      </c>
      <c r="J683" s="21" t="s">
        <v>17</v>
      </c>
      <c r="K683" s="21">
        <f>I683*3</f>
        <v>4875</v>
      </c>
      <c r="L683" s="26"/>
      <c r="M683" s="24"/>
    </row>
    <row r="684" customHeight="1" spans="1:13">
      <c r="A684" s="14"/>
      <c r="B684" s="22" t="s">
        <v>451</v>
      </c>
      <c r="C684" s="29" t="s">
        <v>1525</v>
      </c>
      <c r="D684" s="17" t="s">
        <v>20</v>
      </c>
      <c r="E684" s="14"/>
      <c r="F684" s="14"/>
      <c r="G684" s="14"/>
      <c r="H684" s="14"/>
      <c r="I684" s="14"/>
      <c r="J684" s="14"/>
      <c r="K684" s="14"/>
      <c r="L684" s="23"/>
      <c r="M684" s="24"/>
    </row>
    <row r="685" customHeight="1" spans="1:13">
      <c r="A685" s="14"/>
      <c r="B685" s="22" t="s">
        <v>1526</v>
      </c>
      <c r="C685" s="29" t="s">
        <v>60</v>
      </c>
      <c r="D685" s="17" t="s">
        <v>23</v>
      </c>
      <c r="E685" s="14"/>
      <c r="F685" s="14"/>
      <c r="G685" s="14"/>
      <c r="H685" s="14"/>
      <c r="I685" s="14"/>
      <c r="J685" s="14"/>
      <c r="K685" s="14"/>
      <c r="L685" s="23"/>
      <c r="M685" s="24"/>
    </row>
    <row r="686" customHeight="1" spans="1:13">
      <c r="A686" s="20"/>
      <c r="B686" s="22" t="s">
        <v>1527</v>
      </c>
      <c r="C686" s="29" t="s">
        <v>1528</v>
      </c>
      <c r="D686" s="17" t="s">
        <v>23</v>
      </c>
      <c r="E686" s="20"/>
      <c r="F686" s="20"/>
      <c r="G686" s="20"/>
      <c r="H686" s="20"/>
      <c r="I686" s="20"/>
      <c r="J686" s="20"/>
      <c r="K686" s="20"/>
      <c r="L686" s="25"/>
      <c r="M686" s="24"/>
    </row>
    <row r="687" customHeight="1" spans="1:13">
      <c r="A687" s="21">
        <v>215</v>
      </c>
      <c r="B687" s="22" t="s">
        <v>1529</v>
      </c>
      <c r="C687" s="29" t="s">
        <v>1530</v>
      </c>
      <c r="D687" s="17" t="s">
        <v>15</v>
      </c>
      <c r="E687" s="21" t="s">
        <v>1531</v>
      </c>
      <c r="F687" s="21">
        <v>3</v>
      </c>
      <c r="G687" s="21">
        <v>65</v>
      </c>
      <c r="H687" s="21">
        <v>25</v>
      </c>
      <c r="I687" s="21">
        <f>G687*H687</f>
        <v>1625</v>
      </c>
      <c r="J687" s="21" t="s">
        <v>17</v>
      </c>
      <c r="K687" s="21">
        <f>I687*3</f>
        <v>4875</v>
      </c>
      <c r="L687" s="26"/>
      <c r="M687" s="24"/>
    </row>
    <row r="688" customHeight="1" spans="1:13">
      <c r="A688" s="14"/>
      <c r="B688" s="22" t="s">
        <v>1532</v>
      </c>
      <c r="C688" s="29" t="s">
        <v>1533</v>
      </c>
      <c r="D688" s="17" t="s">
        <v>20</v>
      </c>
      <c r="E688" s="14"/>
      <c r="F688" s="14"/>
      <c r="G688" s="14"/>
      <c r="H688" s="14"/>
      <c r="I688" s="14"/>
      <c r="J688" s="14"/>
      <c r="K688" s="14"/>
      <c r="L688" s="23"/>
      <c r="M688" s="24"/>
    </row>
    <row r="689" customHeight="1" spans="1:13">
      <c r="A689" s="14"/>
      <c r="B689" s="22" t="s">
        <v>1534</v>
      </c>
      <c r="C689" s="29" t="s">
        <v>1535</v>
      </c>
      <c r="D689" s="17" t="s">
        <v>23</v>
      </c>
      <c r="E689" s="14"/>
      <c r="F689" s="14"/>
      <c r="G689" s="14"/>
      <c r="H689" s="14"/>
      <c r="I689" s="14"/>
      <c r="J689" s="14"/>
      <c r="K689" s="14"/>
      <c r="L689" s="23"/>
      <c r="M689" s="24"/>
    </row>
    <row r="690" customHeight="1" spans="1:13">
      <c r="A690" s="20"/>
      <c r="B690" s="22" t="s">
        <v>1110</v>
      </c>
      <c r="C690" s="29" t="s">
        <v>1536</v>
      </c>
      <c r="D690" s="17" t="s">
        <v>23</v>
      </c>
      <c r="E690" s="20"/>
      <c r="F690" s="20"/>
      <c r="G690" s="20"/>
      <c r="H690" s="20"/>
      <c r="I690" s="20"/>
      <c r="J690" s="20"/>
      <c r="K690" s="20"/>
      <c r="L690" s="25"/>
      <c r="M690" s="24"/>
    </row>
    <row r="691" s="3" customFormat="1" customHeight="1" spans="1:13">
      <c r="A691" s="21">
        <v>216</v>
      </c>
      <c r="B691" s="22" t="s">
        <v>1537</v>
      </c>
      <c r="C691" s="29" t="s">
        <v>1538</v>
      </c>
      <c r="D691" s="17" t="s">
        <v>15</v>
      </c>
      <c r="E691" s="21" t="s">
        <v>1539</v>
      </c>
      <c r="F691" s="21">
        <v>2</v>
      </c>
      <c r="G691" s="21">
        <v>65</v>
      </c>
      <c r="H691" s="21">
        <v>25</v>
      </c>
      <c r="I691" s="21">
        <f>G691*H691</f>
        <v>1625</v>
      </c>
      <c r="J691" s="21" t="s">
        <v>17</v>
      </c>
      <c r="K691" s="21">
        <f>I691*3</f>
        <v>4875</v>
      </c>
      <c r="L691" s="26"/>
      <c r="M691" s="24"/>
    </row>
    <row r="692" s="3" customFormat="1" customHeight="1" spans="1:13">
      <c r="A692" s="14"/>
      <c r="B692" s="22" t="s">
        <v>1396</v>
      </c>
      <c r="C692" s="29" t="s">
        <v>1540</v>
      </c>
      <c r="D692" s="17" t="s">
        <v>20</v>
      </c>
      <c r="E692" s="14"/>
      <c r="F692" s="14"/>
      <c r="G692" s="14"/>
      <c r="H692" s="14"/>
      <c r="I692" s="14"/>
      <c r="J692" s="14"/>
      <c r="K692" s="14"/>
      <c r="L692" s="23"/>
      <c r="M692" s="24"/>
    </row>
    <row r="693" s="3" customFormat="1" customHeight="1" spans="1:13">
      <c r="A693" s="20"/>
      <c r="B693" s="22" t="s">
        <v>42</v>
      </c>
      <c r="C693" s="29" t="s">
        <v>1541</v>
      </c>
      <c r="D693" s="17" t="s">
        <v>23</v>
      </c>
      <c r="E693" s="20"/>
      <c r="F693" s="20"/>
      <c r="G693" s="20"/>
      <c r="H693" s="20"/>
      <c r="I693" s="20"/>
      <c r="J693" s="20"/>
      <c r="K693" s="20"/>
      <c r="L693" s="25"/>
      <c r="M693" s="24"/>
    </row>
    <row r="694" s="2" customFormat="1" customHeight="1" spans="1:14">
      <c r="A694" s="22">
        <v>217</v>
      </c>
      <c r="B694" s="22" t="s">
        <v>1542</v>
      </c>
      <c r="C694" s="29" t="s">
        <v>1543</v>
      </c>
      <c r="D694" s="17" t="s">
        <v>15</v>
      </c>
      <c r="E694" s="22" t="s">
        <v>1544</v>
      </c>
      <c r="F694" s="22">
        <v>1</v>
      </c>
      <c r="G694" s="22">
        <v>35</v>
      </c>
      <c r="H694" s="22">
        <v>25</v>
      </c>
      <c r="I694" s="22">
        <f t="shared" ref="I694:I697" si="23">G694*H694</f>
        <v>875</v>
      </c>
      <c r="J694" s="22" t="s">
        <v>17</v>
      </c>
      <c r="K694" s="22">
        <f t="shared" ref="K694:K697" si="24">I694*3</f>
        <v>2625</v>
      </c>
      <c r="L694" s="10"/>
      <c r="M694" s="24"/>
      <c r="N694" s="3"/>
    </row>
    <row r="695" customHeight="1" spans="1:13">
      <c r="A695" s="21">
        <v>218</v>
      </c>
      <c r="B695" s="22" t="s">
        <v>421</v>
      </c>
      <c r="C695" s="29" t="s">
        <v>1545</v>
      </c>
      <c r="D695" s="17" t="s">
        <v>15</v>
      </c>
      <c r="E695" s="21" t="s">
        <v>1546</v>
      </c>
      <c r="F695" s="21">
        <v>2</v>
      </c>
      <c r="G695" s="21">
        <v>65</v>
      </c>
      <c r="H695" s="21">
        <v>25</v>
      </c>
      <c r="I695" s="21">
        <f t="shared" si="23"/>
        <v>1625</v>
      </c>
      <c r="J695" s="21" t="s">
        <v>17</v>
      </c>
      <c r="K695" s="21">
        <f t="shared" si="24"/>
        <v>4875</v>
      </c>
      <c r="L695" s="26"/>
      <c r="M695" s="24"/>
    </row>
    <row r="696" customHeight="1" spans="1:13">
      <c r="A696" s="20"/>
      <c r="B696" s="22" t="s">
        <v>1547</v>
      </c>
      <c r="C696" s="29" t="s">
        <v>1548</v>
      </c>
      <c r="D696" s="17" t="s">
        <v>20</v>
      </c>
      <c r="E696" s="20"/>
      <c r="F696" s="20"/>
      <c r="G696" s="20"/>
      <c r="H696" s="20"/>
      <c r="I696" s="20"/>
      <c r="J696" s="20"/>
      <c r="K696" s="20"/>
      <c r="L696" s="25"/>
      <c r="M696" s="24"/>
    </row>
    <row r="697" customHeight="1" spans="1:13">
      <c r="A697" s="21">
        <v>219</v>
      </c>
      <c r="B697" s="22" t="s">
        <v>1549</v>
      </c>
      <c r="C697" s="29" t="s">
        <v>1550</v>
      </c>
      <c r="D697" s="17" t="s">
        <v>15</v>
      </c>
      <c r="E697" s="21" t="s">
        <v>1551</v>
      </c>
      <c r="F697" s="21">
        <v>3</v>
      </c>
      <c r="G697" s="21">
        <v>65</v>
      </c>
      <c r="H697" s="21">
        <v>25</v>
      </c>
      <c r="I697" s="21">
        <f t="shared" si="23"/>
        <v>1625</v>
      </c>
      <c r="J697" s="21" t="s">
        <v>17</v>
      </c>
      <c r="K697" s="21">
        <f t="shared" si="24"/>
        <v>4875</v>
      </c>
      <c r="L697" s="26"/>
      <c r="M697" s="24"/>
    </row>
    <row r="698" customHeight="1" spans="1:13">
      <c r="A698" s="14"/>
      <c r="B698" s="22" t="s">
        <v>1552</v>
      </c>
      <c r="C698" s="29" t="s">
        <v>1553</v>
      </c>
      <c r="D698" s="17" t="s">
        <v>20</v>
      </c>
      <c r="E698" s="14"/>
      <c r="F698" s="14"/>
      <c r="G698" s="14"/>
      <c r="H698" s="14"/>
      <c r="I698" s="14"/>
      <c r="J698" s="14"/>
      <c r="K698" s="14"/>
      <c r="L698" s="23"/>
      <c r="M698" s="24"/>
    </row>
    <row r="699" customHeight="1" spans="1:13">
      <c r="A699" s="20"/>
      <c r="B699" s="22" t="s">
        <v>1554</v>
      </c>
      <c r="C699" s="29" t="s">
        <v>615</v>
      </c>
      <c r="D699" s="17" t="s">
        <v>23</v>
      </c>
      <c r="E699" s="20"/>
      <c r="F699" s="20"/>
      <c r="G699" s="20"/>
      <c r="H699" s="20"/>
      <c r="I699" s="20"/>
      <c r="J699" s="20"/>
      <c r="K699" s="20"/>
      <c r="L699" s="25"/>
      <c r="M699" s="24"/>
    </row>
    <row r="700" s="2" customFormat="1" customHeight="1" spans="1:14">
      <c r="A700" s="21">
        <v>220</v>
      </c>
      <c r="B700" s="22" t="s">
        <v>1555</v>
      </c>
      <c r="C700" s="29" t="s">
        <v>1556</v>
      </c>
      <c r="D700" s="17" t="s">
        <v>15</v>
      </c>
      <c r="E700" s="21" t="s">
        <v>1557</v>
      </c>
      <c r="F700" s="21">
        <v>3</v>
      </c>
      <c r="G700" s="21">
        <v>65</v>
      </c>
      <c r="H700" s="21">
        <v>25</v>
      </c>
      <c r="I700" s="21">
        <f>G700*H700</f>
        <v>1625</v>
      </c>
      <c r="J700" s="21" t="s">
        <v>17</v>
      </c>
      <c r="K700" s="21">
        <f>I700*3</f>
        <v>4875</v>
      </c>
      <c r="L700" s="26"/>
      <c r="M700" s="24"/>
      <c r="N700" s="3"/>
    </row>
    <row r="701" customHeight="1" spans="1:13">
      <c r="A701" s="14"/>
      <c r="B701" s="22" t="s">
        <v>1558</v>
      </c>
      <c r="C701" s="29" t="s">
        <v>48</v>
      </c>
      <c r="D701" s="17" t="s">
        <v>20</v>
      </c>
      <c r="E701" s="14"/>
      <c r="F701" s="14"/>
      <c r="G701" s="14"/>
      <c r="H701" s="14"/>
      <c r="I701" s="14"/>
      <c r="J701" s="14"/>
      <c r="K701" s="14"/>
      <c r="L701" s="23"/>
      <c r="M701" s="24"/>
    </row>
    <row r="702" customHeight="1" spans="1:13">
      <c r="A702" s="20"/>
      <c r="B702" s="22" t="s">
        <v>1559</v>
      </c>
      <c r="C702" s="29" t="s">
        <v>1560</v>
      </c>
      <c r="D702" s="17" t="s">
        <v>23</v>
      </c>
      <c r="E702" s="20"/>
      <c r="F702" s="20"/>
      <c r="G702" s="20"/>
      <c r="H702" s="20"/>
      <c r="I702" s="20"/>
      <c r="J702" s="20"/>
      <c r="K702" s="20"/>
      <c r="L702" s="25"/>
      <c r="M702" s="24"/>
    </row>
    <row r="703" customHeight="1" spans="1:13">
      <c r="A703" s="21">
        <v>221</v>
      </c>
      <c r="B703" s="22" t="s">
        <v>1561</v>
      </c>
      <c r="C703" s="29" t="s">
        <v>1562</v>
      </c>
      <c r="D703" s="17" t="s">
        <v>15</v>
      </c>
      <c r="E703" s="21" t="s">
        <v>1563</v>
      </c>
      <c r="F703" s="21">
        <v>2</v>
      </c>
      <c r="G703" s="21">
        <v>65</v>
      </c>
      <c r="H703" s="21">
        <v>25</v>
      </c>
      <c r="I703" s="21">
        <f>G703*H703</f>
        <v>1625</v>
      </c>
      <c r="J703" s="21" t="s">
        <v>17</v>
      </c>
      <c r="K703" s="21">
        <f>I703*3</f>
        <v>4875</v>
      </c>
      <c r="L703" s="26"/>
      <c r="M703" s="24"/>
    </row>
    <row r="704" customHeight="1" spans="1:13">
      <c r="A704" s="14"/>
      <c r="B704" s="22" t="s">
        <v>343</v>
      </c>
      <c r="C704" s="29" t="s">
        <v>1564</v>
      </c>
      <c r="D704" s="17" t="s">
        <v>20</v>
      </c>
      <c r="E704" s="14"/>
      <c r="F704" s="14"/>
      <c r="G704" s="14"/>
      <c r="H704" s="14"/>
      <c r="I704" s="14"/>
      <c r="J704" s="14"/>
      <c r="K704" s="14"/>
      <c r="L704" s="23"/>
      <c r="M704" s="24"/>
    </row>
    <row r="705" customHeight="1" spans="1:13">
      <c r="A705" s="20"/>
      <c r="B705" s="22" t="s">
        <v>1565</v>
      </c>
      <c r="C705" s="29" t="s">
        <v>1566</v>
      </c>
      <c r="D705" s="17" t="s">
        <v>23</v>
      </c>
      <c r="E705" s="20"/>
      <c r="F705" s="20"/>
      <c r="G705" s="20"/>
      <c r="H705" s="20"/>
      <c r="I705" s="20"/>
      <c r="J705" s="20"/>
      <c r="K705" s="20"/>
      <c r="L705" s="25"/>
      <c r="M705" s="24"/>
    </row>
    <row r="706" customHeight="1" spans="1:13">
      <c r="A706" s="21">
        <v>222</v>
      </c>
      <c r="B706" s="22" t="s">
        <v>1567</v>
      </c>
      <c r="C706" s="29" t="s">
        <v>1568</v>
      </c>
      <c r="D706" s="17" t="s">
        <v>15</v>
      </c>
      <c r="E706" s="21" t="s">
        <v>1569</v>
      </c>
      <c r="F706" s="21">
        <v>4</v>
      </c>
      <c r="G706" s="21">
        <v>65</v>
      </c>
      <c r="H706" s="21">
        <v>25</v>
      </c>
      <c r="I706" s="21">
        <f>G706*H706</f>
        <v>1625</v>
      </c>
      <c r="J706" s="21" t="s">
        <v>17</v>
      </c>
      <c r="K706" s="21">
        <f>I706*3</f>
        <v>4875</v>
      </c>
      <c r="L706" s="26"/>
      <c r="M706" s="24"/>
    </row>
    <row r="707" customHeight="1" spans="1:13">
      <c r="A707" s="14"/>
      <c r="B707" s="22" t="s">
        <v>1570</v>
      </c>
      <c r="C707" s="29" t="s">
        <v>1571</v>
      </c>
      <c r="D707" s="17" t="s">
        <v>20</v>
      </c>
      <c r="E707" s="14"/>
      <c r="F707" s="14"/>
      <c r="G707" s="14"/>
      <c r="H707" s="14"/>
      <c r="I707" s="14"/>
      <c r="J707" s="14"/>
      <c r="K707" s="14"/>
      <c r="L707" s="23"/>
      <c r="M707" s="24"/>
    </row>
    <row r="708" customHeight="1" spans="1:13">
      <c r="A708" s="14"/>
      <c r="B708" s="22" t="s">
        <v>1572</v>
      </c>
      <c r="C708" s="29" t="s">
        <v>1573</v>
      </c>
      <c r="D708" s="17" t="s">
        <v>23</v>
      </c>
      <c r="E708" s="14"/>
      <c r="F708" s="14"/>
      <c r="G708" s="14"/>
      <c r="H708" s="14"/>
      <c r="I708" s="14"/>
      <c r="J708" s="14"/>
      <c r="K708" s="14"/>
      <c r="L708" s="23"/>
      <c r="M708" s="24"/>
    </row>
    <row r="709" customHeight="1" spans="1:13">
      <c r="A709" s="20"/>
      <c r="B709" s="22" t="s">
        <v>1574</v>
      </c>
      <c r="C709" s="29" t="s">
        <v>1575</v>
      </c>
      <c r="D709" s="17" t="s">
        <v>23</v>
      </c>
      <c r="E709" s="20"/>
      <c r="F709" s="20"/>
      <c r="G709" s="20"/>
      <c r="H709" s="20"/>
      <c r="I709" s="20"/>
      <c r="J709" s="20"/>
      <c r="K709" s="20"/>
      <c r="L709" s="25"/>
      <c r="M709" s="24"/>
    </row>
    <row r="710" customHeight="1" spans="1:13">
      <c r="A710" s="21">
        <v>223</v>
      </c>
      <c r="B710" s="22" t="s">
        <v>1576</v>
      </c>
      <c r="C710" s="29" t="s">
        <v>1577</v>
      </c>
      <c r="D710" s="17" t="s">
        <v>15</v>
      </c>
      <c r="E710" s="21" t="s">
        <v>1578</v>
      </c>
      <c r="F710" s="21">
        <v>4</v>
      </c>
      <c r="G710" s="21">
        <v>65</v>
      </c>
      <c r="H710" s="21">
        <v>25</v>
      </c>
      <c r="I710" s="21">
        <f>G710*H710</f>
        <v>1625</v>
      </c>
      <c r="J710" s="21" t="s">
        <v>17</v>
      </c>
      <c r="K710" s="21">
        <f>I710*3</f>
        <v>4875</v>
      </c>
      <c r="L710" s="26"/>
      <c r="M710" s="24"/>
    </row>
    <row r="711" customHeight="1" spans="1:13">
      <c r="A711" s="14"/>
      <c r="B711" s="22" t="s">
        <v>1579</v>
      </c>
      <c r="C711" s="29" t="s">
        <v>1580</v>
      </c>
      <c r="D711" s="17" t="s">
        <v>20</v>
      </c>
      <c r="E711" s="14"/>
      <c r="F711" s="14"/>
      <c r="G711" s="14"/>
      <c r="H711" s="14"/>
      <c r="I711" s="14"/>
      <c r="J711" s="14"/>
      <c r="K711" s="14"/>
      <c r="L711" s="23"/>
      <c r="M711" s="24"/>
    </row>
    <row r="712" customHeight="1" spans="1:13">
      <c r="A712" s="14"/>
      <c r="B712" s="22" t="s">
        <v>1581</v>
      </c>
      <c r="C712" s="29" t="s">
        <v>1582</v>
      </c>
      <c r="D712" s="17" t="s">
        <v>23</v>
      </c>
      <c r="E712" s="14"/>
      <c r="F712" s="14"/>
      <c r="G712" s="14"/>
      <c r="H712" s="14"/>
      <c r="I712" s="14"/>
      <c r="J712" s="14"/>
      <c r="K712" s="14"/>
      <c r="L712" s="23"/>
      <c r="M712" s="24"/>
    </row>
    <row r="713" customHeight="1" spans="1:13">
      <c r="A713" s="20"/>
      <c r="B713" s="22" t="s">
        <v>1235</v>
      </c>
      <c r="C713" s="29" t="s">
        <v>1583</v>
      </c>
      <c r="D713" s="17" t="s">
        <v>23</v>
      </c>
      <c r="E713" s="20"/>
      <c r="F713" s="20"/>
      <c r="G713" s="20"/>
      <c r="H713" s="20"/>
      <c r="I713" s="20"/>
      <c r="J713" s="20"/>
      <c r="K713" s="20"/>
      <c r="L713" s="25"/>
      <c r="M713" s="24"/>
    </row>
    <row r="714" customHeight="1" spans="1:13">
      <c r="A714" s="21">
        <v>224</v>
      </c>
      <c r="B714" s="22" t="s">
        <v>1584</v>
      </c>
      <c r="C714" s="29" t="s">
        <v>1585</v>
      </c>
      <c r="D714" s="17" t="s">
        <v>15</v>
      </c>
      <c r="E714" s="21" t="s">
        <v>1586</v>
      </c>
      <c r="F714" s="21">
        <v>2</v>
      </c>
      <c r="G714" s="21">
        <v>65</v>
      </c>
      <c r="H714" s="21">
        <v>25</v>
      </c>
      <c r="I714" s="21">
        <f t="shared" ref="I714:I719" si="25">G714*H714</f>
        <v>1625</v>
      </c>
      <c r="J714" s="21" t="s">
        <v>17</v>
      </c>
      <c r="K714" s="21">
        <f t="shared" ref="K714:K719" si="26">I714*3</f>
        <v>4875</v>
      </c>
      <c r="L714" s="26"/>
      <c r="M714" s="24"/>
    </row>
    <row r="715" customHeight="1" spans="1:13">
      <c r="A715" s="20"/>
      <c r="B715" s="22" t="s">
        <v>1587</v>
      </c>
      <c r="C715" s="29" t="s">
        <v>1588</v>
      </c>
      <c r="D715" s="17" t="s">
        <v>20</v>
      </c>
      <c r="E715" s="20"/>
      <c r="F715" s="20"/>
      <c r="G715" s="20"/>
      <c r="H715" s="20"/>
      <c r="I715" s="20"/>
      <c r="J715" s="20"/>
      <c r="K715" s="20"/>
      <c r="L715" s="25"/>
      <c r="M715" s="24"/>
    </row>
    <row r="716" customHeight="1" spans="1:13">
      <c r="A716" s="21">
        <v>225</v>
      </c>
      <c r="B716" s="22" t="s">
        <v>1037</v>
      </c>
      <c r="C716" s="29" t="s">
        <v>1589</v>
      </c>
      <c r="D716" s="17" t="s">
        <v>15</v>
      </c>
      <c r="E716" s="21" t="s">
        <v>1590</v>
      </c>
      <c r="F716" s="21">
        <v>3</v>
      </c>
      <c r="G716" s="21">
        <v>65</v>
      </c>
      <c r="H716" s="21">
        <v>25</v>
      </c>
      <c r="I716" s="21">
        <f t="shared" si="25"/>
        <v>1625</v>
      </c>
      <c r="J716" s="21" t="s">
        <v>17</v>
      </c>
      <c r="K716" s="21">
        <f t="shared" si="26"/>
        <v>4875</v>
      </c>
      <c r="L716" s="26"/>
      <c r="M716" s="24"/>
    </row>
    <row r="717" customHeight="1" spans="1:13">
      <c r="A717" s="14"/>
      <c r="B717" s="22" t="s">
        <v>1591</v>
      </c>
      <c r="C717" s="29" t="s">
        <v>1592</v>
      </c>
      <c r="D717" s="17" t="s">
        <v>20</v>
      </c>
      <c r="E717" s="14"/>
      <c r="F717" s="14"/>
      <c r="G717" s="14"/>
      <c r="H717" s="14"/>
      <c r="I717" s="14"/>
      <c r="J717" s="14"/>
      <c r="K717" s="14"/>
      <c r="L717" s="23"/>
      <c r="M717" s="24"/>
    </row>
    <row r="718" customHeight="1" spans="1:13">
      <c r="A718" s="20"/>
      <c r="B718" s="22" t="s">
        <v>1593</v>
      </c>
      <c r="C718" s="29" t="s">
        <v>744</v>
      </c>
      <c r="D718" s="17" t="s">
        <v>23</v>
      </c>
      <c r="E718" s="20"/>
      <c r="F718" s="20"/>
      <c r="G718" s="20"/>
      <c r="H718" s="20"/>
      <c r="I718" s="20"/>
      <c r="J718" s="20"/>
      <c r="K718" s="20"/>
      <c r="L718" s="25"/>
      <c r="M718" s="24"/>
    </row>
    <row r="719" customHeight="1" spans="1:13">
      <c r="A719" s="21">
        <v>226</v>
      </c>
      <c r="B719" s="22" t="s">
        <v>1594</v>
      </c>
      <c r="C719" s="29" t="s">
        <v>1595</v>
      </c>
      <c r="D719" s="17" t="s">
        <v>15</v>
      </c>
      <c r="E719" s="21" t="s">
        <v>1596</v>
      </c>
      <c r="F719" s="21">
        <v>3</v>
      </c>
      <c r="G719" s="21">
        <v>65</v>
      </c>
      <c r="H719" s="21">
        <v>25</v>
      </c>
      <c r="I719" s="21">
        <f t="shared" si="25"/>
        <v>1625</v>
      </c>
      <c r="J719" s="21" t="s">
        <v>17</v>
      </c>
      <c r="K719" s="21">
        <f t="shared" si="26"/>
        <v>4875</v>
      </c>
      <c r="L719" s="26"/>
      <c r="M719" s="24"/>
    </row>
    <row r="720" customHeight="1" spans="1:13">
      <c r="A720" s="14"/>
      <c r="B720" s="22" t="s">
        <v>1597</v>
      </c>
      <c r="C720" s="29" t="s">
        <v>1598</v>
      </c>
      <c r="D720" s="17" t="s">
        <v>20</v>
      </c>
      <c r="E720" s="14"/>
      <c r="F720" s="14"/>
      <c r="G720" s="14"/>
      <c r="H720" s="14"/>
      <c r="I720" s="14"/>
      <c r="J720" s="14"/>
      <c r="K720" s="14"/>
      <c r="L720" s="23"/>
      <c r="M720" s="24"/>
    </row>
    <row r="721" customHeight="1" spans="1:13">
      <c r="A721" s="20"/>
      <c r="B721" s="22" t="s">
        <v>1599</v>
      </c>
      <c r="C721" s="29" t="s">
        <v>1600</v>
      </c>
      <c r="D721" s="17" t="s">
        <v>86</v>
      </c>
      <c r="E721" s="20"/>
      <c r="F721" s="20"/>
      <c r="G721" s="20"/>
      <c r="H721" s="20"/>
      <c r="I721" s="20"/>
      <c r="J721" s="20"/>
      <c r="K721" s="20"/>
      <c r="L721" s="25"/>
      <c r="M721" s="24"/>
    </row>
    <row r="722" customHeight="1" spans="1:13">
      <c r="A722" s="21">
        <v>227</v>
      </c>
      <c r="B722" s="22" t="s">
        <v>1601</v>
      </c>
      <c r="C722" s="29" t="s">
        <v>1602</v>
      </c>
      <c r="D722" s="17" t="s">
        <v>15</v>
      </c>
      <c r="E722" s="21" t="s">
        <v>1603</v>
      </c>
      <c r="F722" s="21">
        <v>3</v>
      </c>
      <c r="G722" s="21">
        <v>65</v>
      </c>
      <c r="H722" s="21">
        <v>25</v>
      </c>
      <c r="I722" s="21">
        <f>G722*H722</f>
        <v>1625</v>
      </c>
      <c r="J722" s="21" t="s">
        <v>17</v>
      </c>
      <c r="K722" s="21">
        <f>I722*3</f>
        <v>4875</v>
      </c>
      <c r="L722" s="26"/>
      <c r="M722" s="24"/>
    </row>
    <row r="723" customHeight="1" spans="1:13">
      <c r="A723" s="14"/>
      <c r="B723" s="22" t="s">
        <v>1604</v>
      </c>
      <c r="C723" s="29" t="s">
        <v>1605</v>
      </c>
      <c r="D723" s="17" t="s">
        <v>20</v>
      </c>
      <c r="E723" s="14"/>
      <c r="F723" s="14"/>
      <c r="G723" s="14"/>
      <c r="H723" s="14"/>
      <c r="I723" s="14"/>
      <c r="J723" s="14"/>
      <c r="K723" s="14"/>
      <c r="L723" s="23"/>
      <c r="M723" s="24"/>
    </row>
    <row r="724" customHeight="1" spans="1:13">
      <c r="A724" s="20"/>
      <c r="B724" s="22" t="s">
        <v>1606</v>
      </c>
      <c r="C724" s="29" t="s">
        <v>1607</v>
      </c>
      <c r="D724" s="17" t="s">
        <v>23</v>
      </c>
      <c r="E724" s="20"/>
      <c r="F724" s="20"/>
      <c r="G724" s="20"/>
      <c r="H724" s="20"/>
      <c r="I724" s="20"/>
      <c r="J724" s="20"/>
      <c r="K724" s="20"/>
      <c r="L724" s="25"/>
      <c r="M724" s="24"/>
    </row>
    <row r="725" customHeight="1" spans="1:13">
      <c r="A725" s="21">
        <v>228</v>
      </c>
      <c r="B725" s="22" t="s">
        <v>451</v>
      </c>
      <c r="C725" s="29" t="s">
        <v>1608</v>
      </c>
      <c r="D725" s="17" t="s">
        <v>15</v>
      </c>
      <c r="E725" s="21" t="s">
        <v>1609</v>
      </c>
      <c r="F725" s="21">
        <v>3</v>
      </c>
      <c r="G725" s="21">
        <v>65</v>
      </c>
      <c r="H725" s="21">
        <v>25</v>
      </c>
      <c r="I725" s="21">
        <f>G725*H725</f>
        <v>1625</v>
      </c>
      <c r="J725" s="21" t="s">
        <v>17</v>
      </c>
      <c r="K725" s="21">
        <f>I725*3</f>
        <v>4875</v>
      </c>
      <c r="L725" s="26"/>
      <c r="M725" s="24"/>
    </row>
    <row r="726" customHeight="1" spans="1:13">
      <c r="A726" s="14"/>
      <c r="B726" s="22" t="s">
        <v>1610</v>
      </c>
      <c r="C726" s="29" t="s">
        <v>1611</v>
      </c>
      <c r="D726" s="17" t="s">
        <v>23</v>
      </c>
      <c r="E726" s="14"/>
      <c r="F726" s="14"/>
      <c r="G726" s="14"/>
      <c r="H726" s="14"/>
      <c r="I726" s="14"/>
      <c r="J726" s="14"/>
      <c r="K726" s="14"/>
      <c r="L726" s="23"/>
      <c r="M726" s="24"/>
    </row>
    <row r="727" customHeight="1" spans="1:13">
      <c r="A727" s="20"/>
      <c r="B727" s="22" t="s">
        <v>1612</v>
      </c>
      <c r="C727" s="29" t="s">
        <v>1228</v>
      </c>
      <c r="D727" s="17" t="s">
        <v>23</v>
      </c>
      <c r="E727" s="20"/>
      <c r="F727" s="20"/>
      <c r="G727" s="20"/>
      <c r="H727" s="20"/>
      <c r="I727" s="20"/>
      <c r="J727" s="20"/>
      <c r="K727" s="20"/>
      <c r="L727" s="25"/>
      <c r="M727" s="24"/>
    </row>
    <row r="728" s="2" customFormat="1" customHeight="1" spans="1:14">
      <c r="A728" s="21">
        <v>229</v>
      </c>
      <c r="B728" s="22" t="s">
        <v>214</v>
      </c>
      <c r="C728" s="29" t="s">
        <v>1613</v>
      </c>
      <c r="D728" s="17" t="s">
        <v>15</v>
      </c>
      <c r="E728" s="21" t="s">
        <v>1614</v>
      </c>
      <c r="F728" s="21">
        <v>3</v>
      </c>
      <c r="G728" s="21">
        <v>65</v>
      </c>
      <c r="H728" s="21">
        <v>25</v>
      </c>
      <c r="I728" s="21">
        <f>G728*H728</f>
        <v>1625</v>
      </c>
      <c r="J728" s="21" t="s">
        <v>17</v>
      </c>
      <c r="K728" s="21">
        <f>I728*3</f>
        <v>4875</v>
      </c>
      <c r="L728" s="26"/>
      <c r="M728" s="24"/>
      <c r="N728" s="3"/>
    </row>
    <row r="729" s="3" customFormat="1" customHeight="1" spans="1:13">
      <c r="A729" s="14"/>
      <c r="B729" s="22" t="s">
        <v>1615</v>
      </c>
      <c r="C729" s="29" t="s">
        <v>1616</v>
      </c>
      <c r="D729" s="17" t="s">
        <v>20</v>
      </c>
      <c r="E729" s="14"/>
      <c r="F729" s="14"/>
      <c r="G729" s="14"/>
      <c r="H729" s="14"/>
      <c r="I729" s="14"/>
      <c r="J729" s="14"/>
      <c r="K729" s="14"/>
      <c r="L729" s="23"/>
      <c r="M729" s="24"/>
    </row>
    <row r="730" s="3" customFormat="1" customHeight="1" spans="1:13">
      <c r="A730" s="14"/>
      <c r="B730" s="22" t="s">
        <v>1617</v>
      </c>
      <c r="C730" s="29" t="s">
        <v>1618</v>
      </c>
      <c r="D730" s="17" t="s">
        <v>23</v>
      </c>
      <c r="E730" s="14"/>
      <c r="F730" s="14"/>
      <c r="G730" s="14"/>
      <c r="H730" s="14"/>
      <c r="I730" s="14"/>
      <c r="J730" s="14"/>
      <c r="K730" s="14"/>
      <c r="L730" s="23"/>
      <c r="M730" s="24"/>
    </row>
    <row r="731" s="3" customFormat="1" customHeight="1" spans="1:13">
      <c r="A731" s="20"/>
      <c r="B731" s="22" t="s">
        <v>1619</v>
      </c>
      <c r="C731" s="29" t="s">
        <v>1620</v>
      </c>
      <c r="D731" s="17" t="s">
        <v>23</v>
      </c>
      <c r="E731" s="20"/>
      <c r="F731" s="20"/>
      <c r="G731" s="20"/>
      <c r="H731" s="20"/>
      <c r="I731" s="20"/>
      <c r="J731" s="20"/>
      <c r="K731" s="20"/>
      <c r="L731" s="25"/>
      <c r="M731" s="24"/>
    </row>
    <row r="732" customHeight="1" spans="1:13">
      <c r="A732" s="21">
        <v>230</v>
      </c>
      <c r="B732" s="22" t="s">
        <v>1621</v>
      </c>
      <c r="C732" s="29" t="s">
        <v>1622</v>
      </c>
      <c r="D732" s="17" t="s">
        <v>15</v>
      </c>
      <c r="E732" s="21" t="s">
        <v>1623</v>
      </c>
      <c r="F732" s="21">
        <v>3</v>
      </c>
      <c r="G732" s="21">
        <v>65</v>
      </c>
      <c r="H732" s="21">
        <v>25</v>
      </c>
      <c r="I732" s="21">
        <f>G732*H732</f>
        <v>1625</v>
      </c>
      <c r="J732" s="21" t="s">
        <v>17</v>
      </c>
      <c r="K732" s="21">
        <f>I732*3</f>
        <v>4875</v>
      </c>
      <c r="L732" s="26"/>
      <c r="M732" s="24"/>
    </row>
    <row r="733" customHeight="1" spans="1:13">
      <c r="A733" s="14"/>
      <c r="B733" s="22" t="s">
        <v>1624</v>
      </c>
      <c r="C733" s="29" t="s">
        <v>1625</v>
      </c>
      <c r="D733" s="17" t="s">
        <v>20</v>
      </c>
      <c r="E733" s="14"/>
      <c r="F733" s="14"/>
      <c r="G733" s="14"/>
      <c r="H733" s="14"/>
      <c r="I733" s="14"/>
      <c r="J733" s="14"/>
      <c r="K733" s="14"/>
      <c r="L733" s="23"/>
      <c r="M733" s="24"/>
    </row>
    <row r="734" customHeight="1" spans="1:13">
      <c r="A734" s="14"/>
      <c r="B734" s="22" t="s">
        <v>1626</v>
      </c>
      <c r="C734" s="29" t="s">
        <v>1627</v>
      </c>
      <c r="D734" s="17" t="s">
        <v>23</v>
      </c>
      <c r="E734" s="14"/>
      <c r="F734" s="14"/>
      <c r="G734" s="14"/>
      <c r="H734" s="14"/>
      <c r="I734" s="14"/>
      <c r="J734" s="14"/>
      <c r="K734" s="14"/>
      <c r="L734" s="23"/>
      <c r="M734" s="24"/>
    </row>
    <row r="735" customHeight="1" spans="1:13">
      <c r="A735" s="20"/>
      <c r="B735" s="22" t="s">
        <v>1628</v>
      </c>
      <c r="C735" s="29" t="s">
        <v>1629</v>
      </c>
      <c r="D735" s="17" t="s">
        <v>23</v>
      </c>
      <c r="E735" s="20"/>
      <c r="F735" s="20"/>
      <c r="G735" s="20"/>
      <c r="H735" s="20"/>
      <c r="I735" s="20"/>
      <c r="J735" s="20"/>
      <c r="K735" s="20"/>
      <c r="L735" s="25"/>
      <c r="M735" s="24"/>
    </row>
    <row r="736" customHeight="1" spans="1:13">
      <c r="A736" s="21">
        <v>231</v>
      </c>
      <c r="B736" s="22" t="s">
        <v>1630</v>
      </c>
      <c r="C736" s="29" t="s">
        <v>1631</v>
      </c>
      <c r="D736" s="17" t="s">
        <v>15</v>
      </c>
      <c r="E736" s="21" t="s">
        <v>1632</v>
      </c>
      <c r="F736" s="21">
        <v>4</v>
      </c>
      <c r="G736" s="21">
        <v>65</v>
      </c>
      <c r="H736" s="21">
        <v>25</v>
      </c>
      <c r="I736" s="21">
        <f>G736*H736</f>
        <v>1625</v>
      </c>
      <c r="J736" s="21" t="s">
        <v>17</v>
      </c>
      <c r="K736" s="21">
        <f>I736*3</f>
        <v>4875</v>
      </c>
      <c r="L736" s="26"/>
      <c r="M736" s="24"/>
    </row>
    <row r="737" customHeight="1" spans="1:13">
      <c r="A737" s="14"/>
      <c r="B737" s="22" t="s">
        <v>1633</v>
      </c>
      <c r="C737" s="29" t="s">
        <v>1634</v>
      </c>
      <c r="D737" s="17" t="s">
        <v>20</v>
      </c>
      <c r="E737" s="14"/>
      <c r="F737" s="14"/>
      <c r="G737" s="14"/>
      <c r="H737" s="14"/>
      <c r="I737" s="14"/>
      <c r="J737" s="14"/>
      <c r="K737" s="14"/>
      <c r="L737" s="23"/>
      <c r="M737" s="24"/>
    </row>
    <row r="738" customHeight="1" spans="1:13">
      <c r="A738" s="14"/>
      <c r="B738" s="22" t="s">
        <v>240</v>
      </c>
      <c r="C738" s="29" t="s">
        <v>1635</v>
      </c>
      <c r="D738" s="17" t="s">
        <v>23</v>
      </c>
      <c r="E738" s="14"/>
      <c r="F738" s="14"/>
      <c r="G738" s="14"/>
      <c r="H738" s="14"/>
      <c r="I738" s="14"/>
      <c r="J738" s="14"/>
      <c r="K738" s="14"/>
      <c r="L738" s="23"/>
      <c r="M738" s="24"/>
    </row>
    <row r="739" customHeight="1" spans="1:13">
      <c r="A739" s="20"/>
      <c r="B739" s="22" t="s">
        <v>1636</v>
      </c>
      <c r="C739" s="29" t="s">
        <v>1637</v>
      </c>
      <c r="D739" s="17" t="s">
        <v>23</v>
      </c>
      <c r="E739" s="20"/>
      <c r="F739" s="20"/>
      <c r="G739" s="20"/>
      <c r="H739" s="20"/>
      <c r="I739" s="20"/>
      <c r="J739" s="20"/>
      <c r="K739" s="20"/>
      <c r="L739" s="25"/>
      <c r="M739" s="24"/>
    </row>
    <row r="740" customHeight="1" spans="1:13">
      <c r="A740" s="21">
        <v>232</v>
      </c>
      <c r="B740" s="22" t="s">
        <v>421</v>
      </c>
      <c r="C740" s="29" t="s">
        <v>1638</v>
      </c>
      <c r="D740" s="17" t="s">
        <v>15</v>
      </c>
      <c r="E740" s="21" t="s">
        <v>1639</v>
      </c>
      <c r="F740" s="21">
        <v>4</v>
      </c>
      <c r="G740" s="21">
        <v>65</v>
      </c>
      <c r="H740" s="21">
        <v>25</v>
      </c>
      <c r="I740" s="21">
        <f t="shared" ref="I740:I745" si="27">G740*H740</f>
        <v>1625</v>
      </c>
      <c r="J740" s="21" t="s">
        <v>17</v>
      </c>
      <c r="K740" s="21">
        <f>I740*3</f>
        <v>4875</v>
      </c>
      <c r="L740" s="26"/>
      <c r="M740" s="24"/>
    </row>
    <row r="741" customHeight="1" spans="1:13">
      <c r="A741" s="14"/>
      <c r="B741" s="22" t="s">
        <v>616</v>
      </c>
      <c r="C741" s="29" t="s">
        <v>1640</v>
      </c>
      <c r="D741" s="17" t="s">
        <v>20</v>
      </c>
      <c r="E741" s="14"/>
      <c r="F741" s="14"/>
      <c r="G741" s="14"/>
      <c r="H741" s="14"/>
      <c r="I741" s="14"/>
      <c r="J741" s="14"/>
      <c r="K741" s="14"/>
      <c r="L741" s="23"/>
      <c r="M741" s="24"/>
    </row>
    <row r="742" customHeight="1" spans="1:13">
      <c r="A742" s="14"/>
      <c r="B742" s="22" t="s">
        <v>1641</v>
      </c>
      <c r="C742" s="29" t="s">
        <v>1642</v>
      </c>
      <c r="D742" s="17" t="s">
        <v>23</v>
      </c>
      <c r="E742" s="14"/>
      <c r="F742" s="14"/>
      <c r="G742" s="14"/>
      <c r="H742" s="14"/>
      <c r="I742" s="14"/>
      <c r="J742" s="14"/>
      <c r="K742" s="14"/>
      <c r="L742" s="23"/>
      <c r="M742" s="24"/>
    </row>
    <row r="743" customHeight="1" spans="1:13">
      <c r="A743" s="20"/>
      <c r="B743" s="22" t="s">
        <v>1643</v>
      </c>
      <c r="C743" s="29" t="s">
        <v>1644</v>
      </c>
      <c r="D743" s="17" t="s">
        <v>23</v>
      </c>
      <c r="E743" s="20"/>
      <c r="F743" s="20"/>
      <c r="G743" s="20"/>
      <c r="H743" s="20"/>
      <c r="I743" s="20"/>
      <c r="J743" s="20"/>
      <c r="K743" s="20"/>
      <c r="L743" s="25"/>
      <c r="M743" s="24"/>
    </row>
    <row r="744" s="2" customFormat="1" customHeight="1" spans="1:14">
      <c r="A744" s="22">
        <v>233</v>
      </c>
      <c r="B744" s="22" t="s">
        <v>1645</v>
      </c>
      <c r="C744" s="29" t="s">
        <v>1646</v>
      </c>
      <c r="D744" s="17" t="s">
        <v>15</v>
      </c>
      <c r="E744" s="22" t="s">
        <v>1647</v>
      </c>
      <c r="F744" s="22">
        <v>1</v>
      </c>
      <c r="G744" s="22">
        <v>35</v>
      </c>
      <c r="H744" s="22">
        <v>25</v>
      </c>
      <c r="I744" s="22">
        <f t="shared" si="27"/>
        <v>875</v>
      </c>
      <c r="J744" s="22" t="s">
        <v>17</v>
      </c>
      <c r="K744" s="22">
        <f>I744*3</f>
        <v>2625</v>
      </c>
      <c r="L744" s="10"/>
      <c r="M744" s="24"/>
      <c r="N744" s="3"/>
    </row>
    <row r="745" customHeight="1" spans="1:13">
      <c r="A745" s="21">
        <v>234</v>
      </c>
      <c r="B745" s="22" t="s">
        <v>1648</v>
      </c>
      <c r="C745" s="29" t="s">
        <v>1649</v>
      </c>
      <c r="D745" s="17" t="s">
        <v>15</v>
      </c>
      <c r="E745" s="21" t="s">
        <v>1650</v>
      </c>
      <c r="F745" s="21">
        <v>5</v>
      </c>
      <c r="G745" s="21">
        <v>65</v>
      </c>
      <c r="H745" s="21">
        <v>25</v>
      </c>
      <c r="I745" s="21">
        <f t="shared" si="27"/>
        <v>1625</v>
      </c>
      <c r="J745" s="21" t="s">
        <v>17</v>
      </c>
      <c r="K745" s="21">
        <f>I745*3</f>
        <v>4875</v>
      </c>
      <c r="L745" s="26"/>
      <c r="M745" s="24"/>
    </row>
    <row r="746" customHeight="1" spans="1:13">
      <c r="A746" s="14"/>
      <c r="B746" s="22" t="s">
        <v>1651</v>
      </c>
      <c r="C746" s="29" t="s">
        <v>1652</v>
      </c>
      <c r="D746" s="17" t="s">
        <v>20</v>
      </c>
      <c r="E746" s="14"/>
      <c r="F746" s="14"/>
      <c r="G746" s="14"/>
      <c r="H746" s="14"/>
      <c r="I746" s="14"/>
      <c r="J746" s="14"/>
      <c r="K746" s="14"/>
      <c r="L746" s="23"/>
      <c r="M746" s="24"/>
    </row>
    <row r="747" customHeight="1" spans="1:13">
      <c r="A747" s="14"/>
      <c r="B747" s="22" t="s">
        <v>1653</v>
      </c>
      <c r="C747" s="29" t="s">
        <v>1654</v>
      </c>
      <c r="D747" s="17" t="s">
        <v>23</v>
      </c>
      <c r="E747" s="14"/>
      <c r="F747" s="14"/>
      <c r="G747" s="14"/>
      <c r="H747" s="14"/>
      <c r="I747" s="14"/>
      <c r="J747" s="14"/>
      <c r="K747" s="14"/>
      <c r="L747" s="23"/>
      <c r="M747" s="24"/>
    </row>
    <row r="748" customHeight="1" spans="1:13">
      <c r="A748" s="14"/>
      <c r="B748" s="22" t="s">
        <v>1655</v>
      </c>
      <c r="C748" s="29" t="s">
        <v>1656</v>
      </c>
      <c r="D748" s="17" t="s">
        <v>23</v>
      </c>
      <c r="E748" s="14"/>
      <c r="F748" s="14"/>
      <c r="G748" s="14"/>
      <c r="H748" s="14"/>
      <c r="I748" s="14"/>
      <c r="J748" s="14"/>
      <c r="K748" s="14"/>
      <c r="L748" s="23"/>
      <c r="M748" s="24"/>
    </row>
    <row r="749" customHeight="1" spans="1:13">
      <c r="A749" s="20"/>
      <c r="B749" s="22" t="s">
        <v>1657</v>
      </c>
      <c r="C749" s="29" t="s">
        <v>1658</v>
      </c>
      <c r="D749" s="17" t="s">
        <v>23</v>
      </c>
      <c r="E749" s="20"/>
      <c r="F749" s="20"/>
      <c r="G749" s="20"/>
      <c r="H749" s="20"/>
      <c r="I749" s="20"/>
      <c r="J749" s="20"/>
      <c r="K749" s="20"/>
      <c r="L749" s="25"/>
      <c r="M749" s="24"/>
    </row>
    <row r="750" customHeight="1" spans="1:13">
      <c r="A750" s="21">
        <v>235</v>
      </c>
      <c r="B750" s="22" t="s">
        <v>1659</v>
      </c>
      <c r="C750" s="29" t="s">
        <v>1660</v>
      </c>
      <c r="D750" s="17" t="s">
        <v>15</v>
      </c>
      <c r="E750" s="21" t="s">
        <v>1661</v>
      </c>
      <c r="F750" s="21">
        <v>3</v>
      </c>
      <c r="G750" s="21">
        <v>65</v>
      </c>
      <c r="H750" s="21">
        <v>25</v>
      </c>
      <c r="I750" s="21">
        <f>G750*H750</f>
        <v>1625</v>
      </c>
      <c r="J750" s="21" t="s">
        <v>17</v>
      </c>
      <c r="K750" s="21">
        <f>I750*3</f>
        <v>4875</v>
      </c>
      <c r="L750" s="26"/>
      <c r="M750" s="24"/>
    </row>
    <row r="751" customHeight="1" spans="1:13">
      <c r="A751" s="14"/>
      <c r="B751" s="22" t="s">
        <v>1662</v>
      </c>
      <c r="C751" s="29" t="s">
        <v>1663</v>
      </c>
      <c r="D751" s="17" t="s">
        <v>20</v>
      </c>
      <c r="E751" s="14"/>
      <c r="F751" s="14"/>
      <c r="G751" s="14"/>
      <c r="H751" s="14"/>
      <c r="I751" s="14"/>
      <c r="J751" s="14"/>
      <c r="K751" s="14"/>
      <c r="L751" s="23"/>
      <c r="M751" s="24"/>
    </row>
    <row r="752" customHeight="1" spans="1:13">
      <c r="A752" s="20"/>
      <c r="B752" s="22" t="s">
        <v>1664</v>
      </c>
      <c r="C752" s="29" t="s">
        <v>1665</v>
      </c>
      <c r="D752" s="17" t="s">
        <v>23</v>
      </c>
      <c r="E752" s="20"/>
      <c r="F752" s="20"/>
      <c r="G752" s="20"/>
      <c r="H752" s="20"/>
      <c r="I752" s="20"/>
      <c r="J752" s="20"/>
      <c r="K752" s="20"/>
      <c r="L752" s="25"/>
      <c r="M752" s="24"/>
    </row>
    <row r="753" customHeight="1" spans="1:13">
      <c r="A753" s="21">
        <v>236</v>
      </c>
      <c r="B753" s="22" t="s">
        <v>1666</v>
      </c>
      <c r="C753" s="29" t="s">
        <v>1667</v>
      </c>
      <c r="D753" s="17" t="s">
        <v>15</v>
      </c>
      <c r="E753" s="21" t="s">
        <v>1668</v>
      </c>
      <c r="F753" s="21">
        <v>4</v>
      </c>
      <c r="G753" s="21">
        <v>65</v>
      </c>
      <c r="H753" s="21">
        <v>25</v>
      </c>
      <c r="I753" s="21">
        <f>G753*H753</f>
        <v>1625</v>
      </c>
      <c r="J753" s="21" t="s">
        <v>17</v>
      </c>
      <c r="K753" s="21">
        <f>I753*3</f>
        <v>4875</v>
      </c>
      <c r="L753" s="26"/>
      <c r="M753" s="24"/>
    </row>
    <row r="754" customHeight="1" spans="1:13">
      <c r="A754" s="14"/>
      <c r="B754" s="22" t="s">
        <v>1669</v>
      </c>
      <c r="C754" s="29" t="s">
        <v>1670</v>
      </c>
      <c r="D754" s="17" t="s">
        <v>20</v>
      </c>
      <c r="E754" s="14"/>
      <c r="F754" s="14"/>
      <c r="G754" s="14"/>
      <c r="H754" s="14"/>
      <c r="I754" s="14"/>
      <c r="J754" s="14"/>
      <c r="K754" s="14"/>
      <c r="L754" s="23"/>
      <c r="M754" s="24"/>
    </row>
    <row r="755" customHeight="1" spans="1:13">
      <c r="A755" s="14"/>
      <c r="B755" s="22" t="s">
        <v>1671</v>
      </c>
      <c r="C755" s="29" t="s">
        <v>1672</v>
      </c>
      <c r="D755" s="17" t="s">
        <v>23</v>
      </c>
      <c r="E755" s="14"/>
      <c r="F755" s="14"/>
      <c r="G755" s="14"/>
      <c r="H755" s="14"/>
      <c r="I755" s="14"/>
      <c r="J755" s="14"/>
      <c r="K755" s="14"/>
      <c r="L755" s="23"/>
      <c r="M755" s="24"/>
    </row>
    <row r="756" customHeight="1" spans="1:13">
      <c r="A756" s="20"/>
      <c r="B756" s="22" t="s">
        <v>1673</v>
      </c>
      <c r="C756" s="29" t="s">
        <v>624</v>
      </c>
      <c r="D756" s="17" t="s">
        <v>23</v>
      </c>
      <c r="E756" s="20"/>
      <c r="F756" s="20"/>
      <c r="G756" s="20"/>
      <c r="H756" s="20"/>
      <c r="I756" s="20"/>
      <c r="J756" s="20"/>
      <c r="K756" s="20"/>
      <c r="L756" s="25"/>
      <c r="M756" s="24"/>
    </row>
    <row r="757" s="2" customFormat="1" customHeight="1" spans="1:14">
      <c r="A757" s="22">
        <v>237</v>
      </c>
      <c r="B757" s="22" t="s">
        <v>1674</v>
      </c>
      <c r="C757" s="29" t="s">
        <v>1675</v>
      </c>
      <c r="D757" s="17" t="s">
        <v>15</v>
      </c>
      <c r="E757" s="22" t="s">
        <v>1676</v>
      </c>
      <c r="F757" s="22">
        <v>1</v>
      </c>
      <c r="G757" s="22">
        <v>35</v>
      </c>
      <c r="H757" s="22">
        <v>25</v>
      </c>
      <c r="I757" s="22">
        <f t="shared" ref="I757:I761" si="28">G757*H757</f>
        <v>875</v>
      </c>
      <c r="J757" s="22" t="s">
        <v>17</v>
      </c>
      <c r="K757" s="22">
        <f>I757*3</f>
        <v>2625</v>
      </c>
      <c r="L757" s="10"/>
      <c r="M757" s="24"/>
      <c r="N757" s="3"/>
    </row>
    <row r="758" customHeight="1" spans="1:13">
      <c r="A758" s="21">
        <v>238</v>
      </c>
      <c r="B758" s="22" t="s">
        <v>1677</v>
      </c>
      <c r="C758" s="29" t="s">
        <v>1678</v>
      </c>
      <c r="D758" s="17" t="s">
        <v>15</v>
      </c>
      <c r="E758" s="21" t="s">
        <v>1679</v>
      </c>
      <c r="F758" s="21">
        <v>3</v>
      </c>
      <c r="G758" s="21">
        <v>65</v>
      </c>
      <c r="H758" s="21">
        <v>25</v>
      </c>
      <c r="I758" s="21">
        <f t="shared" si="28"/>
        <v>1625</v>
      </c>
      <c r="J758" s="21" t="s">
        <v>17</v>
      </c>
      <c r="K758" s="21">
        <f t="shared" ref="K757:K761" si="29">I758*3</f>
        <v>4875</v>
      </c>
      <c r="L758" s="26"/>
      <c r="M758" s="24"/>
    </row>
    <row r="759" customHeight="1" spans="1:13">
      <c r="A759" s="14"/>
      <c r="B759" s="22" t="s">
        <v>1680</v>
      </c>
      <c r="C759" s="29" t="s">
        <v>770</v>
      </c>
      <c r="D759" s="17" t="s">
        <v>20</v>
      </c>
      <c r="E759" s="14"/>
      <c r="F759" s="14"/>
      <c r="G759" s="14"/>
      <c r="H759" s="14"/>
      <c r="I759" s="14"/>
      <c r="J759" s="14"/>
      <c r="K759" s="14"/>
      <c r="L759" s="23"/>
      <c r="M759" s="24"/>
    </row>
    <row r="760" customHeight="1" spans="1:13">
      <c r="A760" s="20"/>
      <c r="B760" s="22" t="s">
        <v>1681</v>
      </c>
      <c r="C760" s="29" t="s">
        <v>582</v>
      </c>
      <c r="D760" s="17" t="s">
        <v>23</v>
      </c>
      <c r="E760" s="20"/>
      <c r="F760" s="20"/>
      <c r="G760" s="20"/>
      <c r="H760" s="20"/>
      <c r="I760" s="20"/>
      <c r="J760" s="20"/>
      <c r="K760" s="20"/>
      <c r="L760" s="25"/>
      <c r="M760" s="24"/>
    </row>
    <row r="761" s="2" customFormat="1" customHeight="1" spans="1:14">
      <c r="A761" s="21">
        <v>239</v>
      </c>
      <c r="B761" s="22" t="s">
        <v>1682</v>
      </c>
      <c r="C761" s="29" t="s">
        <v>1683</v>
      </c>
      <c r="D761" s="17" t="s">
        <v>15</v>
      </c>
      <c r="E761" s="21" t="s">
        <v>1684</v>
      </c>
      <c r="F761" s="21">
        <v>4</v>
      </c>
      <c r="G761" s="21">
        <v>65</v>
      </c>
      <c r="H761" s="21">
        <v>25</v>
      </c>
      <c r="I761" s="21">
        <f t="shared" si="28"/>
        <v>1625</v>
      </c>
      <c r="J761" s="21" t="s">
        <v>17</v>
      </c>
      <c r="K761" s="21">
        <f t="shared" si="29"/>
        <v>4875</v>
      </c>
      <c r="L761" s="26"/>
      <c r="M761" s="24"/>
      <c r="N761" s="3"/>
    </row>
    <row r="762" customHeight="1" spans="1:13">
      <c r="A762" s="14"/>
      <c r="B762" s="22" t="s">
        <v>1685</v>
      </c>
      <c r="C762" s="29" t="s">
        <v>1686</v>
      </c>
      <c r="D762" s="17" t="s">
        <v>20</v>
      </c>
      <c r="E762" s="14"/>
      <c r="F762" s="14"/>
      <c r="G762" s="14"/>
      <c r="H762" s="14"/>
      <c r="I762" s="14"/>
      <c r="J762" s="14"/>
      <c r="K762" s="14"/>
      <c r="L762" s="23"/>
      <c r="M762" s="24"/>
    </row>
    <row r="763" customHeight="1" spans="1:13">
      <c r="A763" s="14"/>
      <c r="B763" s="22" t="s">
        <v>1687</v>
      </c>
      <c r="C763" s="29" t="s">
        <v>1688</v>
      </c>
      <c r="D763" s="17" t="s">
        <v>23</v>
      </c>
      <c r="E763" s="14"/>
      <c r="F763" s="14"/>
      <c r="G763" s="14"/>
      <c r="H763" s="14"/>
      <c r="I763" s="14"/>
      <c r="J763" s="14"/>
      <c r="K763" s="14"/>
      <c r="L763" s="23"/>
      <c r="M763" s="24"/>
    </row>
    <row r="764" customHeight="1" spans="1:13">
      <c r="A764" s="20"/>
      <c r="B764" s="22" t="s">
        <v>1689</v>
      </c>
      <c r="C764" s="29" t="s">
        <v>1690</v>
      </c>
      <c r="D764" s="17" t="s">
        <v>23</v>
      </c>
      <c r="E764" s="20"/>
      <c r="F764" s="20"/>
      <c r="G764" s="20"/>
      <c r="H764" s="20"/>
      <c r="I764" s="20"/>
      <c r="J764" s="20"/>
      <c r="K764" s="20"/>
      <c r="L764" s="25"/>
      <c r="M764" s="24"/>
    </row>
    <row r="765" customHeight="1" spans="1:13">
      <c r="A765" s="22">
        <v>240</v>
      </c>
      <c r="B765" s="22" t="s">
        <v>296</v>
      </c>
      <c r="C765" s="29" t="s">
        <v>1691</v>
      </c>
      <c r="D765" s="17" t="s">
        <v>15</v>
      </c>
      <c r="E765" s="22" t="s">
        <v>1692</v>
      </c>
      <c r="F765" s="22">
        <v>1</v>
      </c>
      <c r="G765" s="22">
        <v>35</v>
      </c>
      <c r="H765" s="22">
        <v>25</v>
      </c>
      <c r="I765" s="22">
        <f>G765*H765</f>
        <v>875</v>
      </c>
      <c r="J765" s="22" t="s">
        <v>17</v>
      </c>
      <c r="K765" s="22">
        <f t="shared" ref="K765:K769" si="30">I765*3</f>
        <v>2625</v>
      </c>
      <c r="L765" s="10"/>
      <c r="M765" s="24"/>
    </row>
    <row r="766" customHeight="1" spans="1:13">
      <c r="A766" s="21">
        <v>241</v>
      </c>
      <c r="B766" s="22" t="s">
        <v>809</v>
      </c>
      <c r="C766" s="29" t="s">
        <v>1693</v>
      </c>
      <c r="D766" s="17" t="s">
        <v>15</v>
      </c>
      <c r="E766" s="21" t="s">
        <v>1694</v>
      </c>
      <c r="F766" s="21">
        <v>2</v>
      </c>
      <c r="G766" s="21">
        <v>65</v>
      </c>
      <c r="H766" s="21">
        <v>25</v>
      </c>
      <c r="I766" s="21">
        <f>G766*H766</f>
        <v>1625</v>
      </c>
      <c r="J766" s="21" t="s">
        <v>17</v>
      </c>
      <c r="K766" s="21">
        <f t="shared" si="30"/>
        <v>4875</v>
      </c>
      <c r="L766" s="26"/>
      <c r="M766" s="24"/>
    </row>
    <row r="767" customHeight="1" spans="1:13">
      <c r="A767" s="14"/>
      <c r="B767" s="22" t="s">
        <v>1695</v>
      </c>
      <c r="C767" s="29" t="s">
        <v>1696</v>
      </c>
      <c r="D767" s="17" t="s">
        <v>20</v>
      </c>
      <c r="E767" s="14"/>
      <c r="F767" s="14"/>
      <c r="G767" s="14"/>
      <c r="H767" s="14"/>
      <c r="I767" s="14"/>
      <c r="J767" s="14"/>
      <c r="K767" s="14"/>
      <c r="L767" s="23"/>
      <c r="M767" s="24"/>
    </row>
    <row r="768" customHeight="1" spans="1:13">
      <c r="A768" s="20"/>
      <c r="B768" s="22" t="s">
        <v>369</v>
      </c>
      <c r="C768" s="29" t="s">
        <v>1697</v>
      </c>
      <c r="D768" s="17" t="s">
        <v>23</v>
      </c>
      <c r="E768" s="20"/>
      <c r="F768" s="20"/>
      <c r="G768" s="20"/>
      <c r="H768" s="20"/>
      <c r="I768" s="20"/>
      <c r="J768" s="20"/>
      <c r="K768" s="20"/>
      <c r="L768" s="25"/>
      <c r="M768" s="24"/>
    </row>
    <row r="769" customHeight="1" spans="1:13">
      <c r="A769" s="21">
        <v>242</v>
      </c>
      <c r="B769" s="22" t="s">
        <v>1698</v>
      </c>
      <c r="C769" s="28" t="s">
        <v>1699</v>
      </c>
      <c r="D769" s="17" t="s">
        <v>15</v>
      </c>
      <c r="E769" s="21" t="s">
        <v>1700</v>
      </c>
      <c r="F769" s="21">
        <v>3</v>
      </c>
      <c r="G769" s="21">
        <v>65</v>
      </c>
      <c r="H769" s="21">
        <v>25</v>
      </c>
      <c r="I769" s="21">
        <f>G769*H769</f>
        <v>1625</v>
      </c>
      <c r="J769" s="21" t="s">
        <v>17</v>
      </c>
      <c r="K769" s="21">
        <f t="shared" si="30"/>
        <v>4875</v>
      </c>
      <c r="L769" s="26"/>
      <c r="M769" s="24"/>
    </row>
    <row r="770" customHeight="1" spans="1:13">
      <c r="A770" s="14"/>
      <c r="B770" s="22" t="s">
        <v>1701</v>
      </c>
      <c r="C770" s="29" t="s">
        <v>1702</v>
      </c>
      <c r="D770" s="17" t="s">
        <v>20</v>
      </c>
      <c r="E770" s="14"/>
      <c r="F770" s="14"/>
      <c r="G770" s="14"/>
      <c r="H770" s="14"/>
      <c r="I770" s="14"/>
      <c r="J770" s="14"/>
      <c r="K770" s="14"/>
      <c r="L770" s="23"/>
      <c r="M770" s="24"/>
    </row>
    <row r="771" customHeight="1" spans="1:13">
      <c r="A771" s="14"/>
      <c r="B771" s="22" t="s">
        <v>1703</v>
      </c>
      <c r="C771" s="29" t="s">
        <v>1492</v>
      </c>
      <c r="D771" s="17" t="s">
        <v>23</v>
      </c>
      <c r="E771" s="14"/>
      <c r="F771" s="14"/>
      <c r="G771" s="14"/>
      <c r="H771" s="14"/>
      <c r="I771" s="14"/>
      <c r="J771" s="14"/>
      <c r="K771" s="14"/>
      <c r="L771" s="23"/>
      <c r="M771" s="24"/>
    </row>
    <row r="772" customHeight="1" spans="1:13">
      <c r="A772" s="20"/>
      <c r="B772" s="22" t="s">
        <v>1704</v>
      </c>
      <c r="C772" s="29" t="s">
        <v>1705</v>
      </c>
      <c r="D772" s="17" t="s">
        <v>23</v>
      </c>
      <c r="E772" s="20"/>
      <c r="F772" s="20"/>
      <c r="G772" s="20"/>
      <c r="H772" s="20"/>
      <c r="I772" s="20"/>
      <c r="J772" s="20"/>
      <c r="K772" s="20"/>
      <c r="L772" s="25"/>
      <c r="M772" s="24"/>
    </row>
    <row r="773" customHeight="1" spans="1:13">
      <c r="A773" s="21">
        <v>243</v>
      </c>
      <c r="B773" s="22" t="s">
        <v>1331</v>
      </c>
      <c r="C773" s="29" t="s">
        <v>1706</v>
      </c>
      <c r="D773" s="17" t="s">
        <v>15</v>
      </c>
      <c r="E773" s="21" t="s">
        <v>1707</v>
      </c>
      <c r="F773" s="21">
        <v>2</v>
      </c>
      <c r="G773" s="21">
        <v>65</v>
      </c>
      <c r="H773" s="21">
        <v>25</v>
      </c>
      <c r="I773" s="21">
        <f>G773*H773</f>
        <v>1625</v>
      </c>
      <c r="J773" s="21" t="s">
        <v>17</v>
      </c>
      <c r="K773" s="21">
        <f>I773*3</f>
        <v>4875</v>
      </c>
      <c r="L773" s="26"/>
      <c r="M773" s="24"/>
    </row>
    <row r="774" customHeight="1" spans="1:13">
      <c r="A774" s="20"/>
      <c r="B774" s="22" t="s">
        <v>883</v>
      </c>
      <c r="C774" s="29" t="s">
        <v>1708</v>
      </c>
      <c r="D774" s="17" t="s">
        <v>20</v>
      </c>
      <c r="E774" s="20"/>
      <c r="F774" s="20"/>
      <c r="G774" s="20"/>
      <c r="H774" s="20"/>
      <c r="I774" s="20"/>
      <c r="J774" s="20"/>
      <c r="K774" s="20"/>
      <c r="L774" s="25"/>
      <c r="M774" s="24"/>
    </row>
    <row r="775" s="2" customFormat="1" ht="45" customHeight="1" spans="1:14">
      <c r="A775" s="22">
        <v>244</v>
      </c>
      <c r="B775" s="22" t="s">
        <v>1709</v>
      </c>
      <c r="C775" s="29" t="s">
        <v>1710</v>
      </c>
      <c r="D775" s="17" t="s">
        <v>15</v>
      </c>
      <c r="E775" s="22" t="s">
        <v>1711</v>
      </c>
      <c r="F775" s="22">
        <v>1</v>
      </c>
      <c r="G775" s="22">
        <v>35</v>
      </c>
      <c r="H775" s="22">
        <v>25</v>
      </c>
      <c r="I775" s="22">
        <f>G775*H775</f>
        <v>875</v>
      </c>
      <c r="J775" s="22" t="s">
        <v>17</v>
      </c>
      <c r="K775" s="22">
        <v>0</v>
      </c>
      <c r="L775" s="10" t="s">
        <v>1712</v>
      </c>
      <c r="M775" s="24"/>
      <c r="N775" s="3"/>
    </row>
    <row r="776" customHeight="1" spans="1:13">
      <c r="A776" s="21">
        <v>245</v>
      </c>
      <c r="B776" s="22" t="s">
        <v>1713</v>
      </c>
      <c r="C776" s="29" t="s">
        <v>1714</v>
      </c>
      <c r="D776" s="17" t="s">
        <v>15</v>
      </c>
      <c r="E776" s="21" t="s">
        <v>1715</v>
      </c>
      <c r="F776" s="21">
        <v>4</v>
      </c>
      <c r="G776" s="21">
        <v>65</v>
      </c>
      <c r="H776" s="21">
        <v>25</v>
      </c>
      <c r="I776" s="21">
        <f>G776*H776</f>
        <v>1625</v>
      </c>
      <c r="J776" s="21" t="s">
        <v>17</v>
      </c>
      <c r="K776" s="21">
        <f>I776*3</f>
        <v>4875</v>
      </c>
      <c r="L776" s="26"/>
      <c r="M776" s="24"/>
    </row>
    <row r="777" customHeight="1" spans="1:13">
      <c r="A777" s="14"/>
      <c r="B777" s="22" t="s">
        <v>1716</v>
      </c>
      <c r="C777" s="29" t="s">
        <v>1717</v>
      </c>
      <c r="D777" s="17" t="s">
        <v>20</v>
      </c>
      <c r="E777" s="14"/>
      <c r="F777" s="14"/>
      <c r="G777" s="14"/>
      <c r="H777" s="14"/>
      <c r="I777" s="14"/>
      <c r="J777" s="14"/>
      <c r="K777" s="14"/>
      <c r="L777" s="23"/>
      <c r="M777" s="24"/>
    </row>
    <row r="778" customHeight="1" spans="1:13">
      <c r="A778" s="14"/>
      <c r="B778" s="22" t="s">
        <v>47</v>
      </c>
      <c r="C778" s="29" t="s">
        <v>1718</v>
      </c>
      <c r="D778" s="17" t="s">
        <v>23</v>
      </c>
      <c r="E778" s="14"/>
      <c r="F778" s="14"/>
      <c r="G778" s="14"/>
      <c r="H778" s="14"/>
      <c r="I778" s="14"/>
      <c r="J778" s="14"/>
      <c r="K778" s="14"/>
      <c r="L778" s="23"/>
      <c r="M778" s="24"/>
    </row>
    <row r="779" customHeight="1" spans="1:13">
      <c r="A779" s="20"/>
      <c r="B779" s="22" t="s">
        <v>47</v>
      </c>
      <c r="C779" s="29" t="s">
        <v>1719</v>
      </c>
      <c r="D779" s="17" t="s">
        <v>23</v>
      </c>
      <c r="E779" s="20"/>
      <c r="F779" s="20"/>
      <c r="G779" s="20"/>
      <c r="H779" s="20"/>
      <c r="I779" s="20"/>
      <c r="J779" s="20"/>
      <c r="K779" s="20"/>
      <c r="L779" s="25"/>
      <c r="M779" s="24"/>
    </row>
    <row r="780" customHeight="1" spans="1:13">
      <c r="A780" s="21">
        <v>246</v>
      </c>
      <c r="B780" s="22" t="s">
        <v>1720</v>
      </c>
      <c r="C780" s="29" t="s">
        <v>1721</v>
      </c>
      <c r="D780" s="17" t="s">
        <v>15</v>
      </c>
      <c r="E780" s="21" t="s">
        <v>1722</v>
      </c>
      <c r="F780" s="21">
        <v>2</v>
      </c>
      <c r="G780" s="21">
        <v>65</v>
      </c>
      <c r="H780" s="21">
        <v>25</v>
      </c>
      <c r="I780" s="21">
        <f>G780*H780</f>
        <v>1625</v>
      </c>
      <c r="J780" s="21" t="s">
        <v>17</v>
      </c>
      <c r="K780" s="21">
        <f>I780*3</f>
        <v>4875</v>
      </c>
      <c r="L780" s="26"/>
      <c r="M780" s="24"/>
    </row>
    <row r="781" customHeight="1" spans="1:13">
      <c r="A781" s="14"/>
      <c r="B781" s="22" t="s">
        <v>1723</v>
      </c>
      <c r="C781" s="29" t="s">
        <v>1724</v>
      </c>
      <c r="D781" s="17" t="s">
        <v>20</v>
      </c>
      <c r="E781" s="14"/>
      <c r="F781" s="14"/>
      <c r="G781" s="14"/>
      <c r="H781" s="14"/>
      <c r="I781" s="14"/>
      <c r="J781" s="14"/>
      <c r="K781" s="14"/>
      <c r="L781" s="23"/>
      <c r="M781" s="24"/>
    </row>
    <row r="782" customHeight="1" spans="1:13">
      <c r="A782" s="20"/>
      <c r="B782" s="22" t="s">
        <v>1725</v>
      </c>
      <c r="C782" s="29" t="s">
        <v>1726</v>
      </c>
      <c r="D782" s="17" t="s">
        <v>23</v>
      </c>
      <c r="E782" s="20"/>
      <c r="F782" s="20"/>
      <c r="G782" s="20"/>
      <c r="H782" s="20"/>
      <c r="I782" s="20"/>
      <c r="J782" s="20"/>
      <c r="K782" s="20"/>
      <c r="L782" s="25"/>
      <c r="M782" s="24"/>
    </row>
    <row r="783" customHeight="1" spans="1:13">
      <c r="A783" s="21">
        <v>247</v>
      </c>
      <c r="B783" s="22" t="s">
        <v>1727</v>
      </c>
      <c r="C783" s="29" t="s">
        <v>1728</v>
      </c>
      <c r="D783" s="17" t="s">
        <v>15</v>
      </c>
      <c r="E783" s="21" t="s">
        <v>1729</v>
      </c>
      <c r="F783" s="21">
        <v>2</v>
      </c>
      <c r="G783" s="21">
        <v>65</v>
      </c>
      <c r="H783" s="21">
        <v>25</v>
      </c>
      <c r="I783" s="21">
        <f>G783*H783</f>
        <v>1625</v>
      </c>
      <c r="J783" s="21" t="s">
        <v>17</v>
      </c>
      <c r="K783" s="21">
        <f>I783*3</f>
        <v>4875</v>
      </c>
      <c r="L783" s="26"/>
      <c r="M783" s="24"/>
    </row>
    <row r="784" customHeight="1" spans="1:13">
      <c r="A784" s="20"/>
      <c r="B784" s="22" t="s">
        <v>1730</v>
      </c>
      <c r="C784" s="29" t="s">
        <v>1731</v>
      </c>
      <c r="D784" s="17" t="s">
        <v>20</v>
      </c>
      <c r="E784" s="20"/>
      <c r="F784" s="20"/>
      <c r="G784" s="20"/>
      <c r="H784" s="20"/>
      <c r="I784" s="20"/>
      <c r="J784" s="20"/>
      <c r="K784" s="20"/>
      <c r="L784" s="25"/>
      <c r="M784" s="24"/>
    </row>
    <row r="785" customHeight="1" spans="1:13">
      <c r="A785" s="21">
        <v>248</v>
      </c>
      <c r="B785" s="22" t="s">
        <v>1732</v>
      </c>
      <c r="C785" s="29" t="s">
        <v>1733</v>
      </c>
      <c r="D785" s="17" t="s">
        <v>15</v>
      </c>
      <c r="E785" s="21" t="s">
        <v>1734</v>
      </c>
      <c r="F785" s="21">
        <v>4</v>
      </c>
      <c r="G785" s="21">
        <v>65</v>
      </c>
      <c r="H785" s="21">
        <v>25</v>
      </c>
      <c r="I785" s="21">
        <f>G785*H785</f>
        <v>1625</v>
      </c>
      <c r="J785" s="21" t="s">
        <v>17</v>
      </c>
      <c r="K785" s="21">
        <f>I785*3</f>
        <v>4875</v>
      </c>
      <c r="L785" s="26"/>
      <c r="M785" s="24"/>
    </row>
    <row r="786" customHeight="1" spans="1:13">
      <c r="A786" s="14"/>
      <c r="B786" s="22" t="s">
        <v>1735</v>
      </c>
      <c r="C786" s="29" t="s">
        <v>1736</v>
      </c>
      <c r="D786" s="17" t="s">
        <v>20</v>
      </c>
      <c r="E786" s="14"/>
      <c r="F786" s="14"/>
      <c r="G786" s="14"/>
      <c r="H786" s="14"/>
      <c r="I786" s="14"/>
      <c r="J786" s="14"/>
      <c r="K786" s="14"/>
      <c r="L786" s="23"/>
      <c r="M786" s="24"/>
    </row>
    <row r="787" customHeight="1" spans="1:13">
      <c r="A787" s="14"/>
      <c r="B787" s="22" t="s">
        <v>1737</v>
      </c>
      <c r="C787" s="29" t="s">
        <v>1738</v>
      </c>
      <c r="D787" s="17" t="s">
        <v>23</v>
      </c>
      <c r="E787" s="14"/>
      <c r="F787" s="14"/>
      <c r="G787" s="14"/>
      <c r="H787" s="14"/>
      <c r="I787" s="14"/>
      <c r="J787" s="14"/>
      <c r="K787" s="14"/>
      <c r="L787" s="23"/>
      <c r="M787" s="24"/>
    </row>
    <row r="788" customHeight="1" spans="1:13">
      <c r="A788" s="20"/>
      <c r="B788" s="22" t="s">
        <v>1739</v>
      </c>
      <c r="C788" s="29" t="s">
        <v>1740</v>
      </c>
      <c r="D788" s="17" t="s">
        <v>23</v>
      </c>
      <c r="E788" s="20"/>
      <c r="F788" s="20"/>
      <c r="G788" s="20"/>
      <c r="H788" s="20"/>
      <c r="I788" s="20"/>
      <c r="J788" s="20"/>
      <c r="K788" s="20"/>
      <c r="L788" s="25"/>
      <c r="M788" s="24"/>
    </row>
    <row r="789" customHeight="1" spans="1:13">
      <c r="A789" s="21">
        <v>249</v>
      </c>
      <c r="B789" s="22" t="s">
        <v>1741</v>
      </c>
      <c r="C789" s="29" t="s">
        <v>1742</v>
      </c>
      <c r="D789" s="17" t="s">
        <v>15</v>
      </c>
      <c r="E789" s="21" t="s">
        <v>1743</v>
      </c>
      <c r="F789" s="21">
        <v>4</v>
      </c>
      <c r="G789" s="21">
        <v>65</v>
      </c>
      <c r="H789" s="21">
        <v>25</v>
      </c>
      <c r="I789" s="21">
        <f>G789*H789</f>
        <v>1625</v>
      </c>
      <c r="J789" s="21" t="s">
        <v>17</v>
      </c>
      <c r="K789" s="21">
        <f>I789*3</f>
        <v>4875</v>
      </c>
      <c r="L789" s="26"/>
      <c r="M789" s="24"/>
    </row>
    <row r="790" customHeight="1" spans="1:13">
      <c r="A790" s="14"/>
      <c r="B790" s="22" t="s">
        <v>883</v>
      </c>
      <c r="C790" s="29" t="s">
        <v>1744</v>
      </c>
      <c r="D790" s="17" t="s">
        <v>20</v>
      </c>
      <c r="E790" s="14"/>
      <c r="F790" s="14"/>
      <c r="G790" s="14"/>
      <c r="H790" s="14"/>
      <c r="I790" s="14"/>
      <c r="J790" s="14"/>
      <c r="K790" s="14"/>
      <c r="L790" s="23"/>
      <c r="M790" s="24"/>
    </row>
    <row r="791" customHeight="1" spans="1:13">
      <c r="A791" s="14"/>
      <c r="B791" s="22" t="s">
        <v>1745</v>
      </c>
      <c r="C791" s="29" t="s">
        <v>1746</v>
      </c>
      <c r="D791" s="17" t="s">
        <v>23</v>
      </c>
      <c r="E791" s="14"/>
      <c r="F791" s="14"/>
      <c r="G791" s="14"/>
      <c r="H791" s="14"/>
      <c r="I791" s="14"/>
      <c r="J791" s="14"/>
      <c r="K791" s="14"/>
      <c r="L791" s="23"/>
      <c r="M791" s="24"/>
    </row>
    <row r="792" customHeight="1" spans="1:13">
      <c r="A792" s="20"/>
      <c r="B792" s="22" t="s">
        <v>1747</v>
      </c>
      <c r="C792" s="29" t="s">
        <v>445</v>
      </c>
      <c r="D792" s="17" t="s">
        <v>23</v>
      </c>
      <c r="E792" s="20"/>
      <c r="F792" s="20"/>
      <c r="G792" s="20"/>
      <c r="H792" s="20"/>
      <c r="I792" s="20"/>
      <c r="J792" s="20"/>
      <c r="K792" s="20"/>
      <c r="L792" s="25"/>
      <c r="M792" s="24"/>
    </row>
    <row r="793" customHeight="1" spans="1:13">
      <c r="A793" s="21">
        <v>250</v>
      </c>
      <c r="B793" s="22" t="s">
        <v>1748</v>
      </c>
      <c r="C793" s="29" t="s">
        <v>1749</v>
      </c>
      <c r="D793" s="17" t="s">
        <v>15</v>
      </c>
      <c r="E793" s="21" t="s">
        <v>1750</v>
      </c>
      <c r="F793" s="21">
        <v>4</v>
      </c>
      <c r="G793" s="21">
        <v>65</v>
      </c>
      <c r="H793" s="21">
        <v>25</v>
      </c>
      <c r="I793" s="21">
        <f>G793*H793</f>
        <v>1625</v>
      </c>
      <c r="J793" s="21" t="s">
        <v>17</v>
      </c>
      <c r="K793" s="21">
        <f>I793*3</f>
        <v>4875</v>
      </c>
      <c r="L793" s="26"/>
      <c r="M793" s="24"/>
    </row>
    <row r="794" customHeight="1" spans="1:13">
      <c r="A794" s="14"/>
      <c r="B794" s="22" t="s">
        <v>1751</v>
      </c>
      <c r="C794" s="29" t="s">
        <v>1752</v>
      </c>
      <c r="D794" s="17" t="s">
        <v>20</v>
      </c>
      <c r="E794" s="14"/>
      <c r="F794" s="14"/>
      <c r="G794" s="14"/>
      <c r="H794" s="14"/>
      <c r="I794" s="14"/>
      <c r="J794" s="14"/>
      <c r="K794" s="14"/>
      <c r="L794" s="23"/>
      <c r="M794" s="24"/>
    </row>
    <row r="795" customHeight="1" spans="1:13">
      <c r="A795" s="14"/>
      <c r="B795" s="22" t="s">
        <v>31</v>
      </c>
      <c r="C795" s="29" t="s">
        <v>1753</v>
      </c>
      <c r="D795" s="17" t="s">
        <v>86</v>
      </c>
      <c r="E795" s="14"/>
      <c r="F795" s="14"/>
      <c r="G795" s="14"/>
      <c r="H795" s="14"/>
      <c r="I795" s="14"/>
      <c r="J795" s="14"/>
      <c r="K795" s="14"/>
      <c r="L795" s="23"/>
      <c r="M795" s="24"/>
    </row>
    <row r="796" customHeight="1" spans="1:13">
      <c r="A796" s="20"/>
      <c r="B796" s="22" t="s">
        <v>1754</v>
      </c>
      <c r="C796" s="29" t="s">
        <v>1755</v>
      </c>
      <c r="D796" s="17" t="s">
        <v>23</v>
      </c>
      <c r="E796" s="20"/>
      <c r="F796" s="20"/>
      <c r="G796" s="20"/>
      <c r="H796" s="20"/>
      <c r="I796" s="20"/>
      <c r="J796" s="20"/>
      <c r="K796" s="20"/>
      <c r="L796" s="25"/>
      <c r="M796" s="24"/>
    </row>
    <row r="797" customHeight="1" spans="1:13">
      <c r="A797" s="21">
        <v>251</v>
      </c>
      <c r="B797" s="22" t="s">
        <v>1756</v>
      </c>
      <c r="C797" s="29" t="s">
        <v>1757</v>
      </c>
      <c r="D797" s="17" t="s">
        <v>15</v>
      </c>
      <c r="E797" s="21" t="s">
        <v>1758</v>
      </c>
      <c r="F797" s="21">
        <v>2</v>
      </c>
      <c r="G797" s="21">
        <v>65</v>
      </c>
      <c r="H797" s="21">
        <v>25</v>
      </c>
      <c r="I797" s="21">
        <f t="shared" ref="I797:I802" si="31">G797*H797</f>
        <v>1625</v>
      </c>
      <c r="J797" s="21" t="s">
        <v>17</v>
      </c>
      <c r="K797" s="21">
        <f t="shared" ref="K797:K802" si="32">I797*3</f>
        <v>4875</v>
      </c>
      <c r="L797" s="26"/>
      <c r="M797" s="24"/>
    </row>
    <row r="798" customHeight="1" spans="1:13">
      <c r="A798" s="14"/>
      <c r="B798" s="22" t="s">
        <v>1759</v>
      </c>
      <c r="C798" s="29" t="s">
        <v>1760</v>
      </c>
      <c r="D798" s="17" t="s">
        <v>20</v>
      </c>
      <c r="E798" s="14"/>
      <c r="F798" s="14"/>
      <c r="G798" s="14"/>
      <c r="H798" s="14"/>
      <c r="I798" s="14"/>
      <c r="J798" s="14"/>
      <c r="K798" s="14"/>
      <c r="L798" s="23"/>
      <c r="M798" s="24"/>
    </row>
    <row r="799" customHeight="1" spans="1:13">
      <c r="A799" s="20"/>
      <c r="B799" s="22" t="s">
        <v>1761</v>
      </c>
      <c r="C799" s="29" t="s">
        <v>1762</v>
      </c>
      <c r="D799" s="17" t="s">
        <v>23</v>
      </c>
      <c r="E799" s="20"/>
      <c r="F799" s="20"/>
      <c r="G799" s="20"/>
      <c r="H799" s="20"/>
      <c r="I799" s="20"/>
      <c r="J799" s="20"/>
      <c r="K799" s="20"/>
      <c r="L799" s="25"/>
      <c r="M799" s="24"/>
    </row>
    <row r="800" customHeight="1" spans="1:13">
      <c r="A800" s="21">
        <v>252</v>
      </c>
      <c r="B800" s="22" t="s">
        <v>1763</v>
      </c>
      <c r="C800" s="29" t="s">
        <v>1764</v>
      </c>
      <c r="D800" s="17" t="s">
        <v>15</v>
      </c>
      <c r="E800" s="21" t="s">
        <v>1765</v>
      </c>
      <c r="F800" s="21">
        <v>2</v>
      </c>
      <c r="G800" s="21">
        <v>65</v>
      </c>
      <c r="H800" s="21">
        <v>25</v>
      </c>
      <c r="I800" s="21">
        <f t="shared" si="31"/>
        <v>1625</v>
      </c>
      <c r="J800" s="21" t="s">
        <v>17</v>
      </c>
      <c r="K800" s="21">
        <f t="shared" si="32"/>
        <v>4875</v>
      </c>
      <c r="L800" s="26"/>
      <c r="M800" s="24"/>
    </row>
    <row r="801" customHeight="1" spans="1:13">
      <c r="A801" s="20"/>
      <c r="B801" s="22" t="s">
        <v>1766</v>
      </c>
      <c r="C801" s="29" t="s">
        <v>1767</v>
      </c>
      <c r="D801" s="17" t="s">
        <v>23</v>
      </c>
      <c r="E801" s="20"/>
      <c r="F801" s="20"/>
      <c r="G801" s="20"/>
      <c r="H801" s="20"/>
      <c r="I801" s="20"/>
      <c r="J801" s="20"/>
      <c r="K801" s="20"/>
      <c r="L801" s="25"/>
      <c r="M801" s="24"/>
    </row>
    <row r="802" customHeight="1" spans="1:13">
      <c r="A802" s="21">
        <v>253</v>
      </c>
      <c r="B802" s="22" t="s">
        <v>1768</v>
      </c>
      <c r="C802" s="29" t="s">
        <v>1769</v>
      </c>
      <c r="D802" s="17" t="s">
        <v>15</v>
      </c>
      <c r="E802" s="21" t="s">
        <v>1770</v>
      </c>
      <c r="F802" s="21">
        <v>3</v>
      </c>
      <c r="G802" s="21">
        <v>65</v>
      </c>
      <c r="H802" s="21">
        <v>25</v>
      </c>
      <c r="I802" s="21">
        <f t="shared" si="31"/>
        <v>1625</v>
      </c>
      <c r="J802" s="21" t="s">
        <v>17</v>
      </c>
      <c r="K802" s="21">
        <f t="shared" si="32"/>
        <v>4875</v>
      </c>
      <c r="L802" s="26"/>
      <c r="M802" s="24"/>
    </row>
    <row r="803" customHeight="1" spans="1:13">
      <c r="A803" s="14"/>
      <c r="B803" s="22" t="s">
        <v>1771</v>
      </c>
      <c r="C803" s="29" t="s">
        <v>1772</v>
      </c>
      <c r="D803" s="17" t="s">
        <v>20</v>
      </c>
      <c r="E803" s="14"/>
      <c r="F803" s="14"/>
      <c r="G803" s="14"/>
      <c r="H803" s="14"/>
      <c r="I803" s="14"/>
      <c r="J803" s="14"/>
      <c r="K803" s="14"/>
      <c r="L803" s="23"/>
      <c r="M803" s="24"/>
    </row>
    <row r="804" customHeight="1" spans="1:13">
      <c r="A804" s="14"/>
      <c r="B804" s="22" t="s">
        <v>1170</v>
      </c>
      <c r="C804" s="29" t="s">
        <v>1773</v>
      </c>
      <c r="D804" s="17" t="s">
        <v>23</v>
      </c>
      <c r="E804" s="14"/>
      <c r="F804" s="14"/>
      <c r="G804" s="14"/>
      <c r="H804" s="14"/>
      <c r="I804" s="14"/>
      <c r="J804" s="14"/>
      <c r="K804" s="14"/>
      <c r="L804" s="23"/>
      <c r="M804" s="24"/>
    </row>
    <row r="805" customHeight="1" spans="1:13">
      <c r="A805" s="20"/>
      <c r="B805" s="22" t="s">
        <v>1774</v>
      </c>
      <c r="C805" s="29" t="s">
        <v>445</v>
      </c>
      <c r="D805" s="17" t="s">
        <v>23</v>
      </c>
      <c r="E805" s="20"/>
      <c r="F805" s="20"/>
      <c r="G805" s="20"/>
      <c r="H805" s="20"/>
      <c r="I805" s="20"/>
      <c r="J805" s="20"/>
      <c r="K805" s="20"/>
      <c r="L805" s="25"/>
      <c r="M805" s="24"/>
    </row>
    <row r="806" customHeight="1" spans="1:13">
      <c r="A806" s="21">
        <v>254</v>
      </c>
      <c r="B806" s="22" t="s">
        <v>1775</v>
      </c>
      <c r="C806" s="29" t="s">
        <v>1776</v>
      </c>
      <c r="D806" s="17" t="s">
        <v>15</v>
      </c>
      <c r="E806" s="21" t="s">
        <v>1777</v>
      </c>
      <c r="F806" s="21">
        <v>2</v>
      </c>
      <c r="G806" s="21">
        <v>65</v>
      </c>
      <c r="H806" s="21">
        <v>25</v>
      </c>
      <c r="I806" s="21">
        <f>G806*H806</f>
        <v>1625</v>
      </c>
      <c r="J806" s="21" t="s">
        <v>17</v>
      </c>
      <c r="K806" s="21">
        <f>I806*3</f>
        <v>4875</v>
      </c>
      <c r="L806" s="26"/>
      <c r="M806" s="24"/>
    </row>
    <row r="807" customHeight="1" spans="1:13">
      <c r="A807" s="20"/>
      <c r="B807" s="22" t="s">
        <v>1526</v>
      </c>
      <c r="C807" s="29" t="s">
        <v>1778</v>
      </c>
      <c r="D807" s="17" t="s">
        <v>23</v>
      </c>
      <c r="E807" s="20"/>
      <c r="F807" s="20"/>
      <c r="G807" s="20"/>
      <c r="H807" s="20"/>
      <c r="I807" s="20"/>
      <c r="J807" s="20"/>
      <c r="K807" s="20"/>
      <c r="L807" s="25"/>
      <c r="M807" s="24"/>
    </row>
    <row r="808" customHeight="1" spans="1:13">
      <c r="A808" s="21">
        <v>255</v>
      </c>
      <c r="B808" s="22" t="s">
        <v>1779</v>
      </c>
      <c r="C808" s="29" t="s">
        <v>1780</v>
      </c>
      <c r="D808" s="17" t="s">
        <v>15</v>
      </c>
      <c r="E808" s="21" t="s">
        <v>1781</v>
      </c>
      <c r="F808" s="21">
        <v>3</v>
      </c>
      <c r="G808" s="21">
        <v>65</v>
      </c>
      <c r="H808" s="21">
        <v>25</v>
      </c>
      <c r="I808" s="21">
        <f t="shared" ref="I808:I812" si="33">G808*H808</f>
        <v>1625</v>
      </c>
      <c r="J808" s="21" t="s">
        <v>17</v>
      </c>
      <c r="K808" s="21">
        <f t="shared" ref="K808:K812" si="34">I808*3</f>
        <v>4875</v>
      </c>
      <c r="L808" s="26"/>
      <c r="M808" s="24"/>
    </row>
    <row r="809" customHeight="1" spans="1:13">
      <c r="A809" s="14"/>
      <c r="B809" s="22" t="s">
        <v>1782</v>
      </c>
      <c r="C809" s="29" t="s">
        <v>1783</v>
      </c>
      <c r="D809" s="17" t="s">
        <v>86</v>
      </c>
      <c r="E809" s="14"/>
      <c r="F809" s="14"/>
      <c r="G809" s="14"/>
      <c r="H809" s="14"/>
      <c r="I809" s="14"/>
      <c r="J809" s="14"/>
      <c r="K809" s="14"/>
      <c r="L809" s="23"/>
      <c r="M809" s="24"/>
    </row>
    <row r="810" customHeight="1" spans="1:13">
      <c r="A810" s="20"/>
      <c r="B810" s="22" t="s">
        <v>1784</v>
      </c>
      <c r="C810" s="29" t="s">
        <v>1566</v>
      </c>
      <c r="D810" s="17" t="s">
        <v>23</v>
      </c>
      <c r="E810" s="20"/>
      <c r="F810" s="20"/>
      <c r="G810" s="20"/>
      <c r="H810" s="20"/>
      <c r="I810" s="20"/>
      <c r="J810" s="20"/>
      <c r="K810" s="20"/>
      <c r="L810" s="25"/>
      <c r="M810" s="24"/>
    </row>
    <row r="811" customHeight="1" spans="1:13">
      <c r="A811" s="22">
        <v>256</v>
      </c>
      <c r="B811" s="22" t="s">
        <v>1785</v>
      </c>
      <c r="C811" s="29" t="s">
        <v>1786</v>
      </c>
      <c r="D811" s="17" t="s">
        <v>15</v>
      </c>
      <c r="E811" s="22" t="s">
        <v>1787</v>
      </c>
      <c r="F811" s="22">
        <v>1</v>
      </c>
      <c r="G811" s="22">
        <v>35</v>
      </c>
      <c r="H811" s="22">
        <v>25</v>
      </c>
      <c r="I811" s="22">
        <f t="shared" si="33"/>
        <v>875</v>
      </c>
      <c r="J811" s="22" t="s">
        <v>17</v>
      </c>
      <c r="K811" s="22">
        <f t="shared" si="34"/>
        <v>2625</v>
      </c>
      <c r="L811" s="10"/>
      <c r="M811" s="24"/>
    </row>
    <row r="812" s="3" customFormat="1" customHeight="1" spans="1:13">
      <c r="A812" s="21">
        <v>257</v>
      </c>
      <c r="B812" s="22" t="s">
        <v>1788</v>
      </c>
      <c r="C812" s="29" t="s">
        <v>1789</v>
      </c>
      <c r="D812" s="17" t="s">
        <v>15</v>
      </c>
      <c r="E812" s="21" t="s">
        <v>1790</v>
      </c>
      <c r="F812" s="21">
        <v>3</v>
      </c>
      <c r="G812" s="21">
        <v>65</v>
      </c>
      <c r="H812" s="21">
        <v>25</v>
      </c>
      <c r="I812" s="21">
        <f t="shared" si="33"/>
        <v>1625</v>
      </c>
      <c r="J812" s="21" t="s">
        <v>17</v>
      </c>
      <c r="K812" s="21">
        <f t="shared" si="34"/>
        <v>4875</v>
      </c>
      <c r="L812" s="26"/>
      <c r="M812" s="24"/>
    </row>
    <row r="813" s="3" customFormat="1" customHeight="1" spans="1:13">
      <c r="A813" s="14"/>
      <c r="B813" s="22" t="s">
        <v>1791</v>
      </c>
      <c r="C813" s="29" t="s">
        <v>1792</v>
      </c>
      <c r="D813" s="17" t="s">
        <v>20</v>
      </c>
      <c r="E813" s="14"/>
      <c r="F813" s="14"/>
      <c r="G813" s="14"/>
      <c r="H813" s="14"/>
      <c r="I813" s="14"/>
      <c r="J813" s="14"/>
      <c r="K813" s="14"/>
      <c r="L813" s="23"/>
      <c r="M813" s="24"/>
    </row>
    <row r="814" s="4" customFormat="1" customHeight="1" spans="1:14">
      <c r="A814" s="20"/>
      <c r="B814" s="22" t="s">
        <v>1793</v>
      </c>
      <c r="C814" s="29" t="s">
        <v>1794</v>
      </c>
      <c r="D814" s="17" t="s">
        <v>23</v>
      </c>
      <c r="E814" s="20"/>
      <c r="F814" s="20"/>
      <c r="G814" s="20"/>
      <c r="H814" s="20"/>
      <c r="I814" s="20"/>
      <c r="J814" s="20"/>
      <c r="K814" s="20"/>
      <c r="L814" s="25"/>
      <c r="M814" s="24"/>
      <c r="N814" s="3"/>
    </row>
    <row r="815" customHeight="1" spans="1:13">
      <c r="A815" s="21">
        <v>258</v>
      </c>
      <c r="B815" s="22" t="s">
        <v>1795</v>
      </c>
      <c r="C815" s="29" t="s">
        <v>1796</v>
      </c>
      <c r="D815" s="17" t="s">
        <v>15</v>
      </c>
      <c r="E815" s="21" t="s">
        <v>1797</v>
      </c>
      <c r="F815" s="21">
        <v>3</v>
      </c>
      <c r="G815" s="21">
        <v>65</v>
      </c>
      <c r="H815" s="21">
        <v>25</v>
      </c>
      <c r="I815" s="21">
        <f>G815*H815</f>
        <v>1625</v>
      </c>
      <c r="J815" s="21" t="s">
        <v>17</v>
      </c>
      <c r="K815" s="21">
        <f>I815*3</f>
        <v>4875</v>
      </c>
      <c r="L815" s="26"/>
      <c r="M815" s="24"/>
    </row>
    <row r="816" customHeight="1" spans="1:13">
      <c r="A816" s="14"/>
      <c r="B816" s="22" t="s">
        <v>1798</v>
      </c>
      <c r="C816" s="29" t="s">
        <v>1799</v>
      </c>
      <c r="D816" s="17" t="s">
        <v>20</v>
      </c>
      <c r="E816" s="14"/>
      <c r="F816" s="14"/>
      <c r="G816" s="14"/>
      <c r="H816" s="14"/>
      <c r="I816" s="14"/>
      <c r="J816" s="14"/>
      <c r="K816" s="14"/>
      <c r="L816" s="23"/>
      <c r="M816" s="24"/>
    </row>
    <row r="817" customHeight="1" spans="1:13">
      <c r="A817" s="20"/>
      <c r="B817" s="22" t="s">
        <v>1800</v>
      </c>
      <c r="C817" s="29" t="s">
        <v>1801</v>
      </c>
      <c r="D817" s="17" t="s">
        <v>23</v>
      </c>
      <c r="E817" s="20"/>
      <c r="F817" s="20"/>
      <c r="G817" s="20"/>
      <c r="H817" s="20"/>
      <c r="I817" s="20"/>
      <c r="J817" s="20"/>
      <c r="K817" s="20"/>
      <c r="L817" s="25"/>
      <c r="M817" s="24"/>
    </row>
    <row r="818" customHeight="1" spans="1:13">
      <c r="A818" s="21">
        <v>259</v>
      </c>
      <c r="B818" s="22" t="s">
        <v>1674</v>
      </c>
      <c r="C818" s="29" t="s">
        <v>1802</v>
      </c>
      <c r="D818" s="17" t="s">
        <v>15</v>
      </c>
      <c r="E818" s="21" t="s">
        <v>1803</v>
      </c>
      <c r="F818" s="21">
        <v>3</v>
      </c>
      <c r="G818" s="21">
        <v>65</v>
      </c>
      <c r="H818" s="21">
        <v>25</v>
      </c>
      <c r="I818" s="21">
        <f t="shared" ref="I818:I822" si="35">G818*H818</f>
        <v>1625</v>
      </c>
      <c r="J818" s="21" t="s">
        <v>17</v>
      </c>
      <c r="K818" s="21">
        <f t="shared" ref="K818:K822" si="36">I818*3</f>
        <v>4875</v>
      </c>
      <c r="L818" s="26"/>
      <c r="M818" s="24"/>
    </row>
    <row r="819" customHeight="1" spans="1:13">
      <c r="A819" s="14"/>
      <c r="B819" s="22" t="s">
        <v>1804</v>
      </c>
      <c r="C819" s="29" t="s">
        <v>1805</v>
      </c>
      <c r="D819" s="17" t="s">
        <v>20</v>
      </c>
      <c r="E819" s="14"/>
      <c r="F819" s="14"/>
      <c r="G819" s="14"/>
      <c r="H819" s="14"/>
      <c r="I819" s="14"/>
      <c r="J819" s="14"/>
      <c r="K819" s="14"/>
      <c r="L819" s="23"/>
      <c r="M819" s="24"/>
    </row>
    <row r="820" customHeight="1" spans="1:13">
      <c r="A820" s="20"/>
      <c r="B820" s="22" t="s">
        <v>1806</v>
      </c>
      <c r="C820" s="29" t="s">
        <v>1807</v>
      </c>
      <c r="D820" s="17" t="s">
        <v>23</v>
      </c>
      <c r="E820" s="20"/>
      <c r="F820" s="20"/>
      <c r="G820" s="20"/>
      <c r="H820" s="20"/>
      <c r="I820" s="20"/>
      <c r="J820" s="20"/>
      <c r="K820" s="20"/>
      <c r="L820" s="25"/>
      <c r="M820" s="24"/>
    </row>
    <row r="821" customHeight="1" spans="1:13">
      <c r="A821" s="22">
        <v>260</v>
      </c>
      <c r="B821" s="22" t="s">
        <v>1808</v>
      </c>
      <c r="C821" s="29" t="s">
        <v>1809</v>
      </c>
      <c r="D821" s="17" t="s">
        <v>15</v>
      </c>
      <c r="E821" s="22" t="s">
        <v>1810</v>
      </c>
      <c r="F821" s="22">
        <v>1</v>
      </c>
      <c r="G821" s="22">
        <v>35</v>
      </c>
      <c r="H821" s="22">
        <v>25</v>
      </c>
      <c r="I821" s="22">
        <f t="shared" si="35"/>
        <v>875</v>
      </c>
      <c r="J821" s="22" t="s">
        <v>17</v>
      </c>
      <c r="K821" s="22">
        <f t="shared" si="36"/>
        <v>2625</v>
      </c>
      <c r="L821" s="10"/>
      <c r="M821" s="24"/>
    </row>
    <row r="822" customHeight="1" spans="1:13">
      <c r="A822" s="21">
        <v>261</v>
      </c>
      <c r="B822" s="22" t="s">
        <v>104</v>
      </c>
      <c r="C822" s="29" t="s">
        <v>1811</v>
      </c>
      <c r="D822" s="17" t="s">
        <v>15</v>
      </c>
      <c r="E822" s="21" t="s">
        <v>1812</v>
      </c>
      <c r="F822" s="21">
        <v>2</v>
      </c>
      <c r="G822" s="21">
        <v>65</v>
      </c>
      <c r="H822" s="21">
        <v>25</v>
      </c>
      <c r="I822" s="21">
        <f t="shared" si="35"/>
        <v>1625</v>
      </c>
      <c r="J822" s="21" t="s">
        <v>17</v>
      </c>
      <c r="K822" s="21">
        <f t="shared" si="36"/>
        <v>4875</v>
      </c>
      <c r="L822" s="26"/>
      <c r="M822" s="24"/>
    </row>
    <row r="823" customHeight="1" spans="1:13">
      <c r="A823" s="20"/>
      <c r="B823" s="22" t="s">
        <v>1813</v>
      </c>
      <c r="C823" s="29" t="s">
        <v>1814</v>
      </c>
      <c r="D823" s="17" t="s">
        <v>23</v>
      </c>
      <c r="E823" s="20"/>
      <c r="F823" s="20"/>
      <c r="G823" s="20"/>
      <c r="H823" s="20"/>
      <c r="I823" s="20"/>
      <c r="J823" s="20"/>
      <c r="K823" s="20"/>
      <c r="L823" s="25"/>
      <c r="M823" s="24"/>
    </row>
    <row r="824" s="3" customFormat="1" customHeight="1" spans="1:13">
      <c r="A824" s="21">
        <v>262</v>
      </c>
      <c r="B824" s="22" t="s">
        <v>1815</v>
      </c>
      <c r="C824" s="29" t="s">
        <v>1816</v>
      </c>
      <c r="D824" s="17" t="s">
        <v>15</v>
      </c>
      <c r="E824" s="21" t="s">
        <v>1817</v>
      </c>
      <c r="F824" s="21">
        <v>3</v>
      </c>
      <c r="G824" s="21">
        <v>65</v>
      </c>
      <c r="H824" s="21">
        <v>25</v>
      </c>
      <c r="I824" s="21">
        <f t="shared" ref="I824:I829" si="37">G824*H824</f>
        <v>1625</v>
      </c>
      <c r="J824" s="21" t="s">
        <v>17</v>
      </c>
      <c r="K824" s="21">
        <f>I824*3</f>
        <v>4875</v>
      </c>
      <c r="L824" s="26"/>
      <c r="M824" s="24"/>
    </row>
    <row r="825" customHeight="1" spans="1:13">
      <c r="A825" s="14"/>
      <c r="B825" s="22" t="s">
        <v>1818</v>
      </c>
      <c r="C825" s="29" t="s">
        <v>1819</v>
      </c>
      <c r="D825" s="17" t="s">
        <v>20</v>
      </c>
      <c r="E825" s="14"/>
      <c r="F825" s="14"/>
      <c r="G825" s="14"/>
      <c r="H825" s="14"/>
      <c r="I825" s="14"/>
      <c r="J825" s="14"/>
      <c r="K825" s="14"/>
      <c r="L825" s="23"/>
      <c r="M825" s="24"/>
    </row>
    <row r="826" customHeight="1" spans="1:13">
      <c r="A826" s="20"/>
      <c r="B826" s="22" t="s">
        <v>1820</v>
      </c>
      <c r="C826" s="29" t="s">
        <v>1821</v>
      </c>
      <c r="D826" s="17" t="s">
        <v>23</v>
      </c>
      <c r="E826" s="20"/>
      <c r="F826" s="20"/>
      <c r="G826" s="20"/>
      <c r="H826" s="20"/>
      <c r="I826" s="20"/>
      <c r="J826" s="20"/>
      <c r="K826" s="20"/>
      <c r="L826" s="25"/>
      <c r="M826" s="24"/>
    </row>
    <row r="827" customHeight="1" spans="1:13">
      <c r="A827" s="21">
        <v>263</v>
      </c>
      <c r="B827" s="22" t="s">
        <v>1822</v>
      </c>
      <c r="C827" s="29" t="s">
        <v>1823</v>
      </c>
      <c r="D827" s="17" t="s">
        <v>15</v>
      </c>
      <c r="E827" s="21" t="s">
        <v>1824</v>
      </c>
      <c r="F827" s="21">
        <v>2</v>
      </c>
      <c r="G827" s="21">
        <v>65</v>
      </c>
      <c r="H827" s="21">
        <v>25</v>
      </c>
      <c r="I827" s="21">
        <f t="shared" si="37"/>
        <v>1625</v>
      </c>
      <c r="J827" s="21" t="s">
        <v>17</v>
      </c>
      <c r="K827" s="21">
        <f>I827*3</f>
        <v>4875</v>
      </c>
      <c r="L827" s="26"/>
      <c r="M827" s="24"/>
    </row>
    <row r="828" customHeight="1" spans="1:13">
      <c r="A828" s="20"/>
      <c r="B828" s="22" t="s">
        <v>1825</v>
      </c>
      <c r="C828" s="29" t="s">
        <v>1826</v>
      </c>
      <c r="D828" s="17" t="s">
        <v>23</v>
      </c>
      <c r="E828" s="20"/>
      <c r="F828" s="20"/>
      <c r="G828" s="20"/>
      <c r="H828" s="20"/>
      <c r="I828" s="20"/>
      <c r="J828" s="20"/>
      <c r="K828" s="20"/>
      <c r="L828" s="25"/>
      <c r="M828" s="24"/>
    </row>
    <row r="829" customHeight="1" spans="1:13">
      <c r="A829" s="21">
        <v>264</v>
      </c>
      <c r="B829" s="22" t="s">
        <v>1827</v>
      </c>
      <c r="C829" s="29" t="s">
        <v>1828</v>
      </c>
      <c r="D829" s="17" t="s">
        <v>15</v>
      </c>
      <c r="E829" s="21" t="s">
        <v>1829</v>
      </c>
      <c r="F829" s="21">
        <v>3</v>
      </c>
      <c r="G829" s="21">
        <v>65</v>
      </c>
      <c r="H829" s="21">
        <v>25</v>
      </c>
      <c r="I829" s="21">
        <f t="shared" si="37"/>
        <v>1625</v>
      </c>
      <c r="J829" s="21" t="s">
        <v>17</v>
      </c>
      <c r="K829" s="21">
        <f>I829*3</f>
        <v>4875</v>
      </c>
      <c r="L829" s="26"/>
      <c r="M829" s="24"/>
    </row>
    <row r="830" customHeight="1" spans="1:13">
      <c r="A830" s="14"/>
      <c r="B830" s="22" t="s">
        <v>1830</v>
      </c>
      <c r="C830" s="29" t="s">
        <v>1831</v>
      </c>
      <c r="D830" s="17" t="s">
        <v>20</v>
      </c>
      <c r="E830" s="14"/>
      <c r="F830" s="14"/>
      <c r="G830" s="14"/>
      <c r="H830" s="14"/>
      <c r="I830" s="14"/>
      <c r="J830" s="14"/>
      <c r="K830" s="14"/>
      <c r="L830" s="23"/>
      <c r="M830" s="24"/>
    </row>
    <row r="831" customHeight="1" spans="1:13">
      <c r="A831" s="14"/>
      <c r="B831" s="22" t="s">
        <v>1832</v>
      </c>
      <c r="C831" s="29" t="s">
        <v>1833</v>
      </c>
      <c r="D831" s="17" t="s">
        <v>23</v>
      </c>
      <c r="E831" s="14"/>
      <c r="F831" s="14"/>
      <c r="G831" s="14"/>
      <c r="H831" s="14"/>
      <c r="I831" s="14"/>
      <c r="J831" s="14"/>
      <c r="K831" s="14"/>
      <c r="L831" s="23"/>
      <c r="M831" s="24"/>
    </row>
    <row r="832" customHeight="1" spans="1:13">
      <c r="A832" s="20"/>
      <c r="B832" s="22" t="s">
        <v>1834</v>
      </c>
      <c r="C832" s="29" t="s">
        <v>1835</v>
      </c>
      <c r="D832" s="17" t="s">
        <v>23</v>
      </c>
      <c r="E832" s="20"/>
      <c r="F832" s="20"/>
      <c r="G832" s="20"/>
      <c r="H832" s="20"/>
      <c r="I832" s="20"/>
      <c r="J832" s="20"/>
      <c r="K832" s="20"/>
      <c r="L832" s="25"/>
      <c r="M832" s="24"/>
    </row>
    <row r="833" customHeight="1" spans="1:13">
      <c r="A833" s="21">
        <v>265</v>
      </c>
      <c r="B833" s="22" t="s">
        <v>1836</v>
      </c>
      <c r="C833" s="29" t="s">
        <v>1837</v>
      </c>
      <c r="D833" s="17" t="s">
        <v>15</v>
      </c>
      <c r="E833" s="21" t="s">
        <v>1838</v>
      </c>
      <c r="F833" s="21">
        <v>3</v>
      </c>
      <c r="G833" s="21">
        <v>65</v>
      </c>
      <c r="H833" s="21">
        <v>25</v>
      </c>
      <c r="I833" s="21">
        <f>G833*H833</f>
        <v>1625</v>
      </c>
      <c r="J833" s="21" t="s">
        <v>17</v>
      </c>
      <c r="K833" s="21">
        <f>I833*3</f>
        <v>4875</v>
      </c>
      <c r="L833" s="26"/>
      <c r="M833" s="24"/>
    </row>
    <row r="834" customHeight="1" spans="1:13">
      <c r="A834" s="14"/>
      <c r="B834" s="22" t="s">
        <v>1839</v>
      </c>
      <c r="C834" s="29" t="s">
        <v>1840</v>
      </c>
      <c r="D834" s="17" t="s">
        <v>20</v>
      </c>
      <c r="E834" s="14"/>
      <c r="F834" s="14"/>
      <c r="G834" s="14"/>
      <c r="H834" s="14"/>
      <c r="I834" s="14"/>
      <c r="J834" s="14"/>
      <c r="K834" s="14"/>
      <c r="L834" s="23"/>
      <c r="M834" s="24"/>
    </row>
    <row r="835" customHeight="1" spans="1:13">
      <c r="A835" s="20"/>
      <c r="B835" s="22" t="s">
        <v>1841</v>
      </c>
      <c r="C835" s="29" t="s">
        <v>1842</v>
      </c>
      <c r="D835" s="17" t="s">
        <v>23</v>
      </c>
      <c r="E835" s="20"/>
      <c r="F835" s="20"/>
      <c r="G835" s="20"/>
      <c r="H835" s="20"/>
      <c r="I835" s="20"/>
      <c r="J835" s="20"/>
      <c r="K835" s="20"/>
      <c r="L835" s="25"/>
      <c r="M835" s="24"/>
    </row>
    <row r="836" customHeight="1" spans="1:13">
      <c r="A836" s="21">
        <v>266</v>
      </c>
      <c r="B836" s="22" t="s">
        <v>1843</v>
      </c>
      <c r="C836" s="29" t="s">
        <v>1844</v>
      </c>
      <c r="D836" s="17" t="s">
        <v>15</v>
      </c>
      <c r="E836" s="21" t="s">
        <v>1845</v>
      </c>
      <c r="F836" s="21">
        <v>2</v>
      </c>
      <c r="G836" s="21">
        <v>65</v>
      </c>
      <c r="H836" s="21">
        <v>25</v>
      </c>
      <c r="I836" s="21">
        <f>G836*H836</f>
        <v>1625</v>
      </c>
      <c r="J836" s="21" t="s">
        <v>17</v>
      </c>
      <c r="K836" s="21">
        <f>I836*3</f>
        <v>4875</v>
      </c>
      <c r="L836" s="26"/>
      <c r="M836" s="24"/>
    </row>
    <row r="837" customHeight="1" spans="1:13">
      <c r="A837" s="20"/>
      <c r="B837" s="22" t="s">
        <v>1846</v>
      </c>
      <c r="C837" s="29" t="s">
        <v>1847</v>
      </c>
      <c r="D837" s="17" t="s">
        <v>23</v>
      </c>
      <c r="E837" s="20"/>
      <c r="F837" s="20"/>
      <c r="G837" s="20"/>
      <c r="H837" s="20"/>
      <c r="I837" s="20"/>
      <c r="J837" s="20"/>
      <c r="K837" s="20"/>
      <c r="L837" s="25"/>
      <c r="M837" s="24"/>
    </row>
    <row r="838" customHeight="1" spans="1:13">
      <c r="A838" s="22">
        <v>267</v>
      </c>
      <c r="B838" s="22" t="s">
        <v>1848</v>
      </c>
      <c r="C838" s="29" t="s">
        <v>1849</v>
      </c>
      <c r="D838" s="17" t="s">
        <v>15</v>
      </c>
      <c r="E838" s="22" t="s">
        <v>1850</v>
      </c>
      <c r="F838" s="22">
        <v>1</v>
      </c>
      <c r="G838" s="22">
        <v>35</v>
      </c>
      <c r="H838" s="22">
        <v>25</v>
      </c>
      <c r="I838" s="22">
        <f t="shared" ref="I838:I842" si="38">G838*H838</f>
        <v>875</v>
      </c>
      <c r="J838" s="22" t="s">
        <v>17</v>
      </c>
      <c r="K838" s="22">
        <f>I838*3</f>
        <v>2625</v>
      </c>
      <c r="L838" s="10"/>
      <c r="M838" s="24"/>
    </row>
    <row r="839" customHeight="1" spans="1:13">
      <c r="A839" s="21">
        <v>268</v>
      </c>
      <c r="B839" s="22" t="s">
        <v>1851</v>
      </c>
      <c r="C839" s="29" t="s">
        <v>1852</v>
      </c>
      <c r="D839" s="17" t="s">
        <v>15</v>
      </c>
      <c r="E839" s="21" t="s">
        <v>1853</v>
      </c>
      <c r="F839" s="21">
        <v>3</v>
      </c>
      <c r="G839" s="21">
        <v>65</v>
      </c>
      <c r="H839" s="21">
        <v>25</v>
      </c>
      <c r="I839" s="21">
        <f t="shared" si="38"/>
        <v>1625</v>
      </c>
      <c r="J839" s="21" t="s">
        <v>17</v>
      </c>
      <c r="K839" s="21">
        <f t="shared" ref="K838:K842" si="39">I839*3</f>
        <v>4875</v>
      </c>
      <c r="L839" s="26"/>
      <c r="M839" s="24"/>
    </row>
    <row r="840" customHeight="1" spans="1:13">
      <c r="A840" s="14"/>
      <c r="B840" s="22" t="s">
        <v>1854</v>
      </c>
      <c r="C840" s="29" t="s">
        <v>1855</v>
      </c>
      <c r="D840" s="17" t="s">
        <v>20</v>
      </c>
      <c r="E840" s="14"/>
      <c r="F840" s="14"/>
      <c r="G840" s="14"/>
      <c r="H840" s="14"/>
      <c r="I840" s="14"/>
      <c r="J840" s="14"/>
      <c r="K840" s="14"/>
      <c r="L840" s="23"/>
      <c r="M840" s="24"/>
    </row>
    <row r="841" customHeight="1" spans="1:13">
      <c r="A841" s="20"/>
      <c r="B841" s="22" t="s">
        <v>1856</v>
      </c>
      <c r="C841" s="29" t="s">
        <v>1857</v>
      </c>
      <c r="D841" s="17" t="s">
        <v>23</v>
      </c>
      <c r="E841" s="20"/>
      <c r="F841" s="20"/>
      <c r="G841" s="20"/>
      <c r="H841" s="20"/>
      <c r="I841" s="20"/>
      <c r="J841" s="20"/>
      <c r="K841" s="20"/>
      <c r="L841" s="25"/>
      <c r="M841" s="24"/>
    </row>
    <row r="842" customHeight="1" spans="1:13">
      <c r="A842" s="21">
        <v>269</v>
      </c>
      <c r="B842" s="22" t="s">
        <v>1858</v>
      </c>
      <c r="C842" s="29" t="s">
        <v>1859</v>
      </c>
      <c r="D842" s="17" t="s">
        <v>15</v>
      </c>
      <c r="E842" s="21" t="s">
        <v>1860</v>
      </c>
      <c r="F842" s="21">
        <v>2</v>
      </c>
      <c r="G842" s="21">
        <v>65</v>
      </c>
      <c r="H842" s="21">
        <v>25</v>
      </c>
      <c r="I842" s="21">
        <f t="shared" si="38"/>
        <v>1625</v>
      </c>
      <c r="J842" s="21" t="s">
        <v>17</v>
      </c>
      <c r="K842" s="21">
        <f t="shared" si="39"/>
        <v>4875</v>
      </c>
      <c r="L842" s="26"/>
      <c r="M842" s="24"/>
    </row>
    <row r="843" customHeight="1" spans="1:13">
      <c r="A843" s="20"/>
      <c r="B843" s="22" t="s">
        <v>1861</v>
      </c>
      <c r="C843" s="29" t="s">
        <v>1862</v>
      </c>
      <c r="D843" s="17" t="s">
        <v>20</v>
      </c>
      <c r="E843" s="20"/>
      <c r="F843" s="20"/>
      <c r="G843" s="20"/>
      <c r="H843" s="20"/>
      <c r="I843" s="20"/>
      <c r="J843" s="20"/>
      <c r="K843" s="20"/>
      <c r="L843" s="25"/>
      <c r="M843" s="24"/>
    </row>
    <row r="844" customHeight="1" spans="1:13">
      <c r="A844" s="21">
        <v>270</v>
      </c>
      <c r="B844" s="22" t="s">
        <v>47</v>
      </c>
      <c r="C844" s="29" t="s">
        <v>1863</v>
      </c>
      <c r="D844" s="17" t="s">
        <v>15</v>
      </c>
      <c r="E844" s="21" t="s">
        <v>1864</v>
      </c>
      <c r="F844" s="21">
        <v>3</v>
      </c>
      <c r="G844" s="21">
        <v>65</v>
      </c>
      <c r="H844" s="21">
        <v>25</v>
      </c>
      <c r="I844" s="21">
        <f t="shared" ref="I844:I848" si="40">G844*H844</f>
        <v>1625</v>
      </c>
      <c r="J844" s="21" t="s">
        <v>299</v>
      </c>
      <c r="K844" s="21">
        <f>ROUND(I844*(4+27/31),2)</f>
        <v>7915.32</v>
      </c>
      <c r="L844" s="10" t="s">
        <v>1865</v>
      </c>
      <c r="M844" s="24"/>
    </row>
    <row r="845" customHeight="1" spans="1:13">
      <c r="A845" s="14"/>
      <c r="B845" s="22" t="s">
        <v>47</v>
      </c>
      <c r="C845" s="29" t="s">
        <v>1866</v>
      </c>
      <c r="D845" s="17" t="s">
        <v>20</v>
      </c>
      <c r="E845" s="14"/>
      <c r="F845" s="14"/>
      <c r="G845" s="14"/>
      <c r="H845" s="14"/>
      <c r="I845" s="14"/>
      <c r="J845" s="14"/>
      <c r="K845" s="14"/>
      <c r="L845" s="10"/>
      <c r="M845" s="24"/>
    </row>
    <row r="846" customHeight="1" spans="1:13">
      <c r="A846" s="20"/>
      <c r="B846" s="22" t="s">
        <v>1867</v>
      </c>
      <c r="C846" s="29" t="s">
        <v>1868</v>
      </c>
      <c r="D846" s="17" t="s">
        <v>23</v>
      </c>
      <c r="E846" s="20"/>
      <c r="F846" s="20"/>
      <c r="G846" s="20"/>
      <c r="H846" s="20"/>
      <c r="I846" s="20"/>
      <c r="J846" s="20"/>
      <c r="K846" s="20"/>
      <c r="L846" s="10"/>
      <c r="M846" s="24"/>
    </row>
    <row r="847" customHeight="1" spans="1:13">
      <c r="A847" s="22">
        <v>271</v>
      </c>
      <c r="B847" s="22" t="s">
        <v>1869</v>
      </c>
      <c r="C847" s="29" t="s">
        <v>1870</v>
      </c>
      <c r="D847" s="17" t="s">
        <v>15</v>
      </c>
      <c r="E847" s="22" t="s">
        <v>1871</v>
      </c>
      <c r="F847" s="22">
        <v>1</v>
      </c>
      <c r="G847" s="22">
        <v>35</v>
      </c>
      <c r="H847" s="22">
        <v>25</v>
      </c>
      <c r="I847" s="22">
        <f t="shared" si="40"/>
        <v>875</v>
      </c>
      <c r="J847" s="22" t="s">
        <v>17</v>
      </c>
      <c r="K847" s="22">
        <f t="shared" ref="K844:K848" si="41">I847*3</f>
        <v>2625</v>
      </c>
      <c r="L847" s="10"/>
      <c r="M847" s="24"/>
    </row>
    <row r="848" s="2" customFormat="1" customHeight="1" spans="1:14">
      <c r="A848" s="21">
        <v>272</v>
      </c>
      <c r="B848" s="22" t="s">
        <v>319</v>
      </c>
      <c r="C848" s="29" t="s">
        <v>1872</v>
      </c>
      <c r="D848" s="17" t="s">
        <v>15</v>
      </c>
      <c r="E848" s="21" t="s">
        <v>1873</v>
      </c>
      <c r="F848" s="21">
        <v>5</v>
      </c>
      <c r="G848" s="21">
        <v>65</v>
      </c>
      <c r="H848" s="21">
        <v>25</v>
      </c>
      <c r="I848" s="21">
        <f t="shared" si="40"/>
        <v>1625</v>
      </c>
      <c r="J848" s="21" t="s">
        <v>17</v>
      </c>
      <c r="K848" s="21">
        <f t="shared" si="41"/>
        <v>4875</v>
      </c>
      <c r="L848" s="26"/>
      <c r="M848" s="24"/>
      <c r="N848" s="3"/>
    </row>
    <row r="849" customHeight="1" spans="1:13">
      <c r="A849" s="14"/>
      <c r="B849" s="22" t="s">
        <v>1874</v>
      </c>
      <c r="C849" s="29" t="s">
        <v>1875</v>
      </c>
      <c r="D849" s="17" t="s">
        <v>20</v>
      </c>
      <c r="E849" s="14"/>
      <c r="F849" s="14"/>
      <c r="G849" s="14"/>
      <c r="H849" s="14"/>
      <c r="I849" s="14"/>
      <c r="J849" s="14"/>
      <c r="K849" s="14"/>
      <c r="L849" s="23"/>
      <c r="M849" s="24"/>
    </row>
    <row r="850" customHeight="1" spans="1:13">
      <c r="A850" s="14"/>
      <c r="B850" s="22" t="s">
        <v>1876</v>
      </c>
      <c r="C850" s="29" t="s">
        <v>1877</v>
      </c>
      <c r="D850" s="17" t="s">
        <v>23</v>
      </c>
      <c r="E850" s="14"/>
      <c r="F850" s="14"/>
      <c r="G850" s="14"/>
      <c r="H850" s="14"/>
      <c r="I850" s="14"/>
      <c r="J850" s="14"/>
      <c r="K850" s="14"/>
      <c r="L850" s="23"/>
      <c r="M850" s="24"/>
    </row>
    <row r="851" customHeight="1" spans="1:13">
      <c r="A851" s="14"/>
      <c r="B851" s="22" t="s">
        <v>1878</v>
      </c>
      <c r="C851" s="29" t="s">
        <v>1879</v>
      </c>
      <c r="D851" s="17" t="s">
        <v>23</v>
      </c>
      <c r="E851" s="14"/>
      <c r="F851" s="14"/>
      <c r="G851" s="14"/>
      <c r="H851" s="14"/>
      <c r="I851" s="14"/>
      <c r="J851" s="14"/>
      <c r="K851" s="14"/>
      <c r="L851" s="23"/>
      <c r="M851" s="24"/>
    </row>
    <row r="852" customHeight="1" spans="1:13">
      <c r="A852" s="20"/>
      <c r="B852" s="22" t="s">
        <v>1880</v>
      </c>
      <c r="C852" s="29" t="s">
        <v>1881</v>
      </c>
      <c r="D852" s="17" t="s">
        <v>23</v>
      </c>
      <c r="E852" s="20"/>
      <c r="F852" s="20"/>
      <c r="G852" s="20"/>
      <c r="H852" s="20"/>
      <c r="I852" s="20"/>
      <c r="J852" s="20"/>
      <c r="K852" s="20"/>
      <c r="L852" s="25"/>
      <c r="M852" s="24"/>
    </row>
    <row r="853" customHeight="1" spans="1:13">
      <c r="A853" s="21">
        <v>273</v>
      </c>
      <c r="B853" s="22" t="s">
        <v>1882</v>
      </c>
      <c r="C853" s="29" t="s">
        <v>1883</v>
      </c>
      <c r="D853" s="17" t="s">
        <v>15</v>
      </c>
      <c r="E853" s="21" t="s">
        <v>1884</v>
      </c>
      <c r="F853" s="21">
        <v>4</v>
      </c>
      <c r="G853" s="21">
        <v>65</v>
      </c>
      <c r="H853" s="21">
        <v>25</v>
      </c>
      <c r="I853" s="21">
        <f>G853*H853</f>
        <v>1625</v>
      </c>
      <c r="J853" s="21" t="s">
        <v>17</v>
      </c>
      <c r="K853" s="21">
        <f>I853*3</f>
        <v>4875</v>
      </c>
      <c r="L853" s="26"/>
      <c r="M853" s="24"/>
    </row>
    <row r="854" customHeight="1" spans="1:13">
      <c r="A854" s="14"/>
      <c r="B854" s="22" t="s">
        <v>214</v>
      </c>
      <c r="C854" s="29" t="s">
        <v>1885</v>
      </c>
      <c r="D854" s="17" t="s">
        <v>20</v>
      </c>
      <c r="E854" s="14"/>
      <c r="F854" s="14"/>
      <c r="G854" s="14"/>
      <c r="H854" s="14"/>
      <c r="I854" s="14"/>
      <c r="J854" s="14"/>
      <c r="K854" s="14"/>
      <c r="L854" s="23"/>
      <c r="M854" s="24"/>
    </row>
    <row r="855" customHeight="1" spans="1:13">
      <c r="A855" s="14"/>
      <c r="B855" s="22" t="s">
        <v>1886</v>
      </c>
      <c r="C855" s="29" t="s">
        <v>1887</v>
      </c>
      <c r="D855" s="17" t="s">
        <v>23</v>
      </c>
      <c r="E855" s="14"/>
      <c r="F855" s="14"/>
      <c r="G855" s="14"/>
      <c r="H855" s="14"/>
      <c r="I855" s="14"/>
      <c r="J855" s="14"/>
      <c r="K855" s="14"/>
      <c r="L855" s="23"/>
      <c r="M855" s="24"/>
    </row>
    <row r="856" customHeight="1" spans="1:13">
      <c r="A856" s="20"/>
      <c r="B856" s="22" t="s">
        <v>1888</v>
      </c>
      <c r="C856" s="29" t="s">
        <v>1889</v>
      </c>
      <c r="D856" s="17" t="s">
        <v>23</v>
      </c>
      <c r="E856" s="20"/>
      <c r="F856" s="20"/>
      <c r="G856" s="20"/>
      <c r="H856" s="20"/>
      <c r="I856" s="20"/>
      <c r="J856" s="20"/>
      <c r="K856" s="20"/>
      <c r="L856" s="25"/>
      <c r="M856" s="24"/>
    </row>
    <row r="857" customHeight="1" spans="1:13">
      <c r="A857" s="21">
        <v>274</v>
      </c>
      <c r="B857" s="22" t="s">
        <v>1890</v>
      </c>
      <c r="C857" s="29" t="s">
        <v>1891</v>
      </c>
      <c r="D857" s="17" t="s">
        <v>15</v>
      </c>
      <c r="E857" s="21" t="s">
        <v>1892</v>
      </c>
      <c r="F857" s="21">
        <v>4</v>
      </c>
      <c r="G857" s="21">
        <v>65</v>
      </c>
      <c r="H857" s="21">
        <v>25</v>
      </c>
      <c r="I857" s="21">
        <f>G857*H857</f>
        <v>1625</v>
      </c>
      <c r="J857" s="21" t="s">
        <v>17</v>
      </c>
      <c r="K857" s="21">
        <f>I857*3</f>
        <v>4875</v>
      </c>
      <c r="L857" s="26"/>
      <c r="M857" s="24"/>
    </row>
    <row r="858" customHeight="1" spans="1:13">
      <c r="A858" s="14"/>
      <c r="B858" s="22" t="s">
        <v>1893</v>
      </c>
      <c r="C858" s="29" t="s">
        <v>1894</v>
      </c>
      <c r="D858" s="17" t="s">
        <v>20</v>
      </c>
      <c r="E858" s="14"/>
      <c r="F858" s="14"/>
      <c r="G858" s="14"/>
      <c r="H858" s="14"/>
      <c r="I858" s="14"/>
      <c r="J858" s="14"/>
      <c r="K858" s="14"/>
      <c r="L858" s="23"/>
      <c r="M858" s="24"/>
    </row>
    <row r="859" customHeight="1" spans="1:13">
      <c r="A859" s="14"/>
      <c r="B859" s="22" t="s">
        <v>1895</v>
      </c>
      <c r="C859" s="29" t="s">
        <v>1896</v>
      </c>
      <c r="D859" s="17" t="s">
        <v>23</v>
      </c>
      <c r="E859" s="14"/>
      <c r="F859" s="14"/>
      <c r="G859" s="14"/>
      <c r="H859" s="14"/>
      <c r="I859" s="14"/>
      <c r="J859" s="14"/>
      <c r="K859" s="14"/>
      <c r="L859" s="23"/>
      <c r="M859" s="24"/>
    </row>
    <row r="860" customHeight="1" spans="1:13">
      <c r="A860" s="20"/>
      <c r="B860" s="22" t="s">
        <v>1897</v>
      </c>
      <c r="C860" s="29" t="s">
        <v>1898</v>
      </c>
      <c r="D860" s="17" t="s">
        <v>23</v>
      </c>
      <c r="E860" s="20"/>
      <c r="F860" s="20"/>
      <c r="G860" s="20"/>
      <c r="H860" s="20"/>
      <c r="I860" s="20"/>
      <c r="J860" s="20"/>
      <c r="K860" s="20"/>
      <c r="L860" s="25"/>
      <c r="M860" s="24"/>
    </row>
    <row r="861" s="2" customFormat="1" customHeight="1" spans="1:14">
      <c r="A861" s="21">
        <v>275</v>
      </c>
      <c r="B861" s="22" t="s">
        <v>1899</v>
      </c>
      <c r="C861" s="29" t="s">
        <v>1900</v>
      </c>
      <c r="D861" s="17" t="s">
        <v>15</v>
      </c>
      <c r="E861" s="21" t="s">
        <v>1901</v>
      </c>
      <c r="F861" s="21">
        <v>3</v>
      </c>
      <c r="G861" s="21">
        <v>65</v>
      </c>
      <c r="H861" s="21">
        <v>25</v>
      </c>
      <c r="I861" s="21">
        <f>G861*H861</f>
        <v>1625</v>
      </c>
      <c r="J861" s="21" t="s">
        <v>17</v>
      </c>
      <c r="K861" s="21">
        <f>I861*3</f>
        <v>4875</v>
      </c>
      <c r="L861" s="26"/>
      <c r="M861" s="24"/>
      <c r="N861" s="3"/>
    </row>
    <row r="862" customHeight="1" spans="1:13">
      <c r="A862" s="14"/>
      <c r="B862" s="22" t="s">
        <v>1902</v>
      </c>
      <c r="C862" s="29" t="s">
        <v>1903</v>
      </c>
      <c r="D862" s="17" t="s">
        <v>20</v>
      </c>
      <c r="E862" s="14"/>
      <c r="F862" s="14"/>
      <c r="G862" s="14"/>
      <c r="H862" s="14"/>
      <c r="I862" s="14"/>
      <c r="J862" s="14"/>
      <c r="K862" s="14"/>
      <c r="L862" s="23"/>
      <c r="M862" s="24"/>
    </row>
    <row r="863" customHeight="1" spans="1:13">
      <c r="A863" s="20"/>
      <c r="B863" s="22" t="s">
        <v>1904</v>
      </c>
      <c r="C863" s="29" t="s">
        <v>1905</v>
      </c>
      <c r="D863" s="17" t="s">
        <v>23</v>
      </c>
      <c r="E863" s="20"/>
      <c r="F863" s="20"/>
      <c r="G863" s="20"/>
      <c r="H863" s="20"/>
      <c r="I863" s="20"/>
      <c r="J863" s="20"/>
      <c r="K863" s="20"/>
      <c r="L863" s="25"/>
      <c r="M863" s="24"/>
    </row>
    <row r="864" customHeight="1" spans="1:13">
      <c r="A864" s="21">
        <v>276</v>
      </c>
      <c r="B864" s="22" t="s">
        <v>1906</v>
      </c>
      <c r="C864" s="29" t="s">
        <v>1907</v>
      </c>
      <c r="D864" s="17" t="s">
        <v>15</v>
      </c>
      <c r="E864" s="21" t="s">
        <v>1908</v>
      </c>
      <c r="F864" s="21">
        <v>3</v>
      </c>
      <c r="G864" s="21">
        <v>65</v>
      </c>
      <c r="H864" s="21">
        <v>25</v>
      </c>
      <c r="I864" s="21">
        <f>G864*H864</f>
        <v>1625</v>
      </c>
      <c r="J864" s="21" t="s">
        <v>17</v>
      </c>
      <c r="K864" s="21">
        <f>I864*3</f>
        <v>4875</v>
      </c>
      <c r="L864" s="26"/>
      <c r="M864" s="24"/>
    </row>
    <row r="865" customHeight="1" spans="1:13">
      <c r="A865" s="14"/>
      <c r="B865" s="22" t="s">
        <v>1909</v>
      </c>
      <c r="C865" s="29" t="s">
        <v>1910</v>
      </c>
      <c r="D865" s="17" t="s">
        <v>20</v>
      </c>
      <c r="E865" s="14"/>
      <c r="F865" s="14"/>
      <c r="G865" s="14"/>
      <c r="H865" s="14"/>
      <c r="I865" s="14"/>
      <c r="J865" s="14"/>
      <c r="K865" s="14"/>
      <c r="L865" s="23"/>
      <c r="M865" s="24"/>
    </row>
    <row r="866" customHeight="1" spans="1:13">
      <c r="A866" s="20"/>
      <c r="B866" s="22" t="s">
        <v>1911</v>
      </c>
      <c r="C866" s="29" t="s">
        <v>1912</v>
      </c>
      <c r="D866" s="17" t="s">
        <v>23</v>
      </c>
      <c r="E866" s="20"/>
      <c r="F866" s="20"/>
      <c r="G866" s="20"/>
      <c r="H866" s="20"/>
      <c r="I866" s="20"/>
      <c r="J866" s="20"/>
      <c r="K866" s="20"/>
      <c r="L866" s="25"/>
      <c r="M866" s="24"/>
    </row>
    <row r="867" customHeight="1" spans="1:13">
      <c r="A867" s="21">
        <v>277</v>
      </c>
      <c r="B867" s="22" t="s">
        <v>1913</v>
      </c>
      <c r="C867" s="29" t="s">
        <v>1914</v>
      </c>
      <c r="D867" s="17" t="s">
        <v>15</v>
      </c>
      <c r="E867" s="21" t="s">
        <v>1915</v>
      </c>
      <c r="F867" s="21">
        <v>1</v>
      </c>
      <c r="G867" s="21">
        <v>35</v>
      </c>
      <c r="H867" s="21">
        <v>25</v>
      </c>
      <c r="I867" s="21">
        <f>G867*H867</f>
        <v>875</v>
      </c>
      <c r="J867" s="21" t="s">
        <v>17</v>
      </c>
      <c r="K867" s="21">
        <f>I867*3</f>
        <v>2625</v>
      </c>
      <c r="L867" s="26"/>
      <c r="M867" s="24"/>
    </row>
    <row r="868" customHeight="1" spans="1:13">
      <c r="A868" s="20"/>
      <c r="B868" s="22" t="s">
        <v>1916</v>
      </c>
      <c r="C868" s="29" t="s">
        <v>1917</v>
      </c>
      <c r="D868" s="17" t="s">
        <v>20</v>
      </c>
      <c r="E868" s="20"/>
      <c r="F868" s="20"/>
      <c r="G868" s="20"/>
      <c r="H868" s="20"/>
      <c r="I868" s="20"/>
      <c r="J868" s="20"/>
      <c r="K868" s="20"/>
      <c r="L868" s="25"/>
      <c r="M868" s="24"/>
    </row>
    <row r="869" customHeight="1" spans="1:13">
      <c r="A869" s="21">
        <v>278</v>
      </c>
      <c r="B869" s="22" t="s">
        <v>1918</v>
      </c>
      <c r="C869" s="29" t="s">
        <v>1919</v>
      </c>
      <c r="D869" s="17" t="s">
        <v>15</v>
      </c>
      <c r="E869" s="21" t="s">
        <v>1920</v>
      </c>
      <c r="F869" s="21">
        <v>4</v>
      </c>
      <c r="G869" s="21">
        <v>65</v>
      </c>
      <c r="H869" s="21">
        <v>25</v>
      </c>
      <c r="I869" s="21">
        <f>G869*H869</f>
        <v>1625</v>
      </c>
      <c r="J869" s="21" t="s">
        <v>17</v>
      </c>
      <c r="K869" s="21">
        <f>I869*3</f>
        <v>4875</v>
      </c>
      <c r="L869" s="26"/>
      <c r="M869" s="24"/>
    </row>
    <row r="870" customHeight="1" spans="1:13">
      <c r="A870" s="14"/>
      <c r="B870" s="22" t="s">
        <v>1921</v>
      </c>
      <c r="C870" s="29" t="s">
        <v>1922</v>
      </c>
      <c r="D870" s="17" t="s">
        <v>20</v>
      </c>
      <c r="E870" s="14"/>
      <c r="F870" s="14"/>
      <c r="G870" s="14"/>
      <c r="H870" s="14"/>
      <c r="I870" s="14"/>
      <c r="J870" s="14"/>
      <c r="K870" s="14"/>
      <c r="L870" s="23"/>
      <c r="M870" s="24"/>
    </row>
    <row r="871" customHeight="1" spans="1:13">
      <c r="A871" s="14"/>
      <c r="B871" s="22" t="s">
        <v>1923</v>
      </c>
      <c r="C871" s="29" t="s">
        <v>1924</v>
      </c>
      <c r="D871" s="17" t="s">
        <v>23</v>
      </c>
      <c r="E871" s="14"/>
      <c r="F871" s="14"/>
      <c r="G871" s="14"/>
      <c r="H871" s="14"/>
      <c r="I871" s="14"/>
      <c r="J871" s="14"/>
      <c r="K871" s="14"/>
      <c r="L871" s="23"/>
      <c r="M871" s="24"/>
    </row>
    <row r="872" customHeight="1" spans="1:13">
      <c r="A872" s="20"/>
      <c r="B872" s="22" t="s">
        <v>1925</v>
      </c>
      <c r="C872" s="29" t="s">
        <v>1926</v>
      </c>
      <c r="D872" s="17" t="s">
        <v>23</v>
      </c>
      <c r="E872" s="20"/>
      <c r="F872" s="20"/>
      <c r="G872" s="20"/>
      <c r="H872" s="20"/>
      <c r="I872" s="20"/>
      <c r="J872" s="20"/>
      <c r="K872" s="20"/>
      <c r="L872" s="25"/>
      <c r="M872" s="24"/>
    </row>
    <row r="873" customHeight="1" spans="1:13">
      <c r="A873" s="21">
        <v>279</v>
      </c>
      <c r="B873" s="22" t="s">
        <v>1927</v>
      </c>
      <c r="C873" s="29" t="s">
        <v>1928</v>
      </c>
      <c r="D873" s="17" t="s">
        <v>15</v>
      </c>
      <c r="E873" s="21" t="s">
        <v>1929</v>
      </c>
      <c r="F873" s="21">
        <v>4</v>
      </c>
      <c r="G873" s="21">
        <v>65</v>
      </c>
      <c r="H873" s="21">
        <v>25</v>
      </c>
      <c r="I873" s="21">
        <f>G873*H873</f>
        <v>1625</v>
      </c>
      <c r="J873" s="21" t="s">
        <v>17</v>
      </c>
      <c r="K873" s="21">
        <f>I873*3</f>
        <v>4875</v>
      </c>
      <c r="L873" s="26"/>
      <c r="M873" s="24"/>
    </row>
    <row r="874" customHeight="1" spans="1:13">
      <c r="A874" s="14"/>
      <c r="B874" s="22" t="s">
        <v>1930</v>
      </c>
      <c r="C874" s="29" t="s">
        <v>1931</v>
      </c>
      <c r="D874" s="17" t="s">
        <v>20</v>
      </c>
      <c r="E874" s="14"/>
      <c r="F874" s="14"/>
      <c r="G874" s="14"/>
      <c r="H874" s="14"/>
      <c r="I874" s="14"/>
      <c r="J874" s="14"/>
      <c r="K874" s="14"/>
      <c r="L874" s="23"/>
      <c r="M874" s="24"/>
    </row>
    <row r="875" customHeight="1" spans="1:13">
      <c r="A875" s="14"/>
      <c r="B875" s="22" t="s">
        <v>221</v>
      </c>
      <c r="C875" s="29" t="s">
        <v>1932</v>
      </c>
      <c r="D875" s="17" t="s">
        <v>23</v>
      </c>
      <c r="E875" s="14"/>
      <c r="F875" s="14"/>
      <c r="G875" s="14"/>
      <c r="H875" s="14"/>
      <c r="I875" s="14"/>
      <c r="J875" s="14"/>
      <c r="K875" s="14"/>
      <c r="L875" s="23"/>
      <c r="M875" s="24"/>
    </row>
    <row r="876" customHeight="1" spans="1:13">
      <c r="A876" s="20"/>
      <c r="B876" s="22" t="s">
        <v>1933</v>
      </c>
      <c r="C876" s="29" t="s">
        <v>1934</v>
      </c>
      <c r="D876" s="17" t="s">
        <v>23</v>
      </c>
      <c r="E876" s="20"/>
      <c r="F876" s="20"/>
      <c r="G876" s="20"/>
      <c r="H876" s="20"/>
      <c r="I876" s="20"/>
      <c r="J876" s="20"/>
      <c r="K876" s="20"/>
      <c r="L876" s="25"/>
      <c r="M876" s="24"/>
    </row>
    <row r="877" customHeight="1" spans="1:13">
      <c r="A877" s="21">
        <v>280</v>
      </c>
      <c r="B877" s="22" t="s">
        <v>1935</v>
      </c>
      <c r="C877" s="29" t="s">
        <v>1936</v>
      </c>
      <c r="D877" s="17" t="s">
        <v>15</v>
      </c>
      <c r="E877" s="21" t="s">
        <v>1937</v>
      </c>
      <c r="F877" s="21">
        <v>3</v>
      </c>
      <c r="G877" s="21">
        <v>65</v>
      </c>
      <c r="H877" s="21">
        <v>25</v>
      </c>
      <c r="I877" s="21">
        <f>G877*H877</f>
        <v>1625</v>
      </c>
      <c r="J877" s="21" t="s">
        <v>17</v>
      </c>
      <c r="K877" s="21">
        <f>I877*3</f>
        <v>4875</v>
      </c>
      <c r="L877" s="26"/>
      <c r="M877" s="24"/>
    </row>
    <row r="878" customHeight="1" spans="1:13">
      <c r="A878" s="14"/>
      <c r="B878" s="22" t="s">
        <v>1938</v>
      </c>
      <c r="C878" s="29" t="s">
        <v>1939</v>
      </c>
      <c r="D878" s="17" t="s">
        <v>20</v>
      </c>
      <c r="E878" s="14"/>
      <c r="F878" s="14"/>
      <c r="G878" s="14"/>
      <c r="H878" s="14"/>
      <c r="I878" s="14"/>
      <c r="J878" s="14"/>
      <c r="K878" s="14"/>
      <c r="L878" s="23"/>
      <c r="M878" s="24"/>
    </row>
    <row r="879" customHeight="1" spans="1:13">
      <c r="A879" s="20"/>
      <c r="B879" s="22" t="s">
        <v>1940</v>
      </c>
      <c r="C879" s="29" t="s">
        <v>1941</v>
      </c>
      <c r="D879" s="17" t="s">
        <v>23</v>
      </c>
      <c r="E879" s="20"/>
      <c r="F879" s="20"/>
      <c r="G879" s="20"/>
      <c r="H879" s="20"/>
      <c r="I879" s="20"/>
      <c r="J879" s="20"/>
      <c r="K879" s="20"/>
      <c r="L879" s="25"/>
      <c r="M879" s="24"/>
    </row>
    <row r="880" customHeight="1" spans="1:13">
      <c r="A880" s="21">
        <v>281</v>
      </c>
      <c r="B880" s="22" t="s">
        <v>1567</v>
      </c>
      <c r="C880" s="29" t="s">
        <v>1942</v>
      </c>
      <c r="D880" s="17" t="s">
        <v>15</v>
      </c>
      <c r="E880" s="21" t="s">
        <v>1943</v>
      </c>
      <c r="F880" s="21">
        <v>3</v>
      </c>
      <c r="G880" s="21">
        <v>65</v>
      </c>
      <c r="H880" s="21">
        <v>25</v>
      </c>
      <c r="I880" s="21">
        <f>G880*H880</f>
        <v>1625</v>
      </c>
      <c r="J880" s="21" t="s">
        <v>17</v>
      </c>
      <c r="K880" s="21">
        <f>I880*3</f>
        <v>4875</v>
      </c>
      <c r="L880" s="26"/>
      <c r="M880" s="24"/>
    </row>
    <row r="881" customHeight="1" spans="1:13">
      <c r="A881" s="14"/>
      <c r="B881" s="22" t="s">
        <v>240</v>
      </c>
      <c r="C881" s="29" t="s">
        <v>1944</v>
      </c>
      <c r="D881" s="17" t="s">
        <v>20</v>
      </c>
      <c r="E881" s="14"/>
      <c r="F881" s="14"/>
      <c r="G881" s="14"/>
      <c r="H881" s="14"/>
      <c r="I881" s="14"/>
      <c r="J881" s="14"/>
      <c r="K881" s="14"/>
      <c r="L881" s="23"/>
      <c r="M881" s="24"/>
    </row>
    <row r="882" customHeight="1" spans="1:13">
      <c r="A882" s="20"/>
      <c r="B882" s="22" t="s">
        <v>1945</v>
      </c>
      <c r="C882" s="29" t="s">
        <v>1946</v>
      </c>
      <c r="D882" s="17" t="s">
        <v>23</v>
      </c>
      <c r="E882" s="20"/>
      <c r="F882" s="20"/>
      <c r="G882" s="20"/>
      <c r="H882" s="20"/>
      <c r="I882" s="20"/>
      <c r="J882" s="20"/>
      <c r="K882" s="20"/>
      <c r="L882" s="25"/>
      <c r="M882" s="24"/>
    </row>
    <row r="883" customHeight="1" spans="1:13">
      <c r="A883" s="21">
        <v>282</v>
      </c>
      <c r="B883" s="22" t="s">
        <v>1567</v>
      </c>
      <c r="C883" s="29" t="s">
        <v>1947</v>
      </c>
      <c r="D883" s="17" t="s">
        <v>15</v>
      </c>
      <c r="E883" s="21" t="s">
        <v>1948</v>
      </c>
      <c r="F883" s="21">
        <v>4</v>
      </c>
      <c r="G883" s="21">
        <v>65</v>
      </c>
      <c r="H883" s="21">
        <v>25</v>
      </c>
      <c r="I883" s="21">
        <f>G883*H883</f>
        <v>1625</v>
      </c>
      <c r="J883" s="21" t="s">
        <v>17</v>
      </c>
      <c r="K883" s="21">
        <f>I883*3</f>
        <v>4875</v>
      </c>
      <c r="L883" s="26"/>
      <c r="M883" s="24"/>
    </row>
    <row r="884" customHeight="1" spans="1:13">
      <c r="A884" s="14"/>
      <c r="B884" s="22" t="s">
        <v>1949</v>
      </c>
      <c r="C884" s="29" t="s">
        <v>1950</v>
      </c>
      <c r="D884" s="17" t="s">
        <v>20</v>
      </c>
      <c r="E884" s="14"/>
      <c r="F884" s="14"/>
      <c r="G884" s="14"/>
      <c r="H884" s="14"/>
      <c r="I884" s="14"/>
      <c r="J884" s="14"/>
      <c r="K884" s="14"/>
      <c r="L884" s="23"/>
      <c r="M884" s="24"/>
    </row>
    <row r="885" customHeight="1" spans="1:13">
      <c r="A885" s="14"/>
      <c r="B885" s="22" t="s">
        <v>1951</v>
      </c>
      <c r="C885" s="29" t="s">
        <v>1952</v>
      </c>
      <c r="D885" s="17" t="s">
        <v>23</v>
      </c>
      <c r="E885" s="14"/>
      <c r="F885" s="14"/>
      <c r="G885" s="14"/>
      <c r="H885" s="14"/>
      <c r="I885" s="14"/>
      <c r="J885" s="14"/>
      <c r="K885" s="14"/>
      <c r="L885" s="23"/>
      <c r="M885" s="24"/>
    </row>
    <row r="886" customHeight="1" spans="1:13">
      <c r="A886" s="20"/>
      <c r="B886" s="22" t="s">
        <v>1953</v>
      </c>
      <c r="C886" s="29" t="s">
        <v>1954</v>
      </c>
      <c r="D886" s="17" t="s">
        <v>23</v>
      </c>
      <c r="E886" s="20"/>
      <c r="F886" s="20"/>
      <c r="G886" s="20"/>
      <c r="H886" s="20"/>
      <c r="I886" s="20"/>
      <c r="J886" s="20"/>
      <c r="K886" s="20"/>
      <c r="L886" s="25"/>
      <c r="M886" s="24"/>
    </row>
    <row r="887" s="2" customFormat="1" customHeight="1" spans="1:14">
      <c r="A887" s="22">
        <v>283</v>
      </c>
      <c r="B887" s="22" t="s">
        <v>1955</v>
      </c>
      <c r="C887" s="29" t="s">
        <v>1956</v>
      </c>
      <c r="D887" s="17" t="s">
        <v>15</v>
      </c>
      <c r="E887" s="22" t="s">
        <v>1957</v>
      </c>
      <c r="F887" s="22">
        <v>1</v>
      </c>
      <c r="G887" s="22">
        <v>35</v>
      </c>
      <c r="H887" s="22">
        <v>25</v>
      </c>
      <c r="I887" s="22">
        <f t="shared" ref="I887:I891" si="42">G887*H887</f>
        <v>875</v>
      </c>
      <c r="J887" s="22" t="s">
        <v>17</v>
      </c>
      <c r="K887" s="22">
        <f>I887*2</f>
        <v>1750</v>
      </c>
      <c r="L887" s="10" t="s">
        <v>1958</v>
      </c>
      <c r="M887" s="24"/>
      <c r="N887" s="3"/>
    </row>
    <row r="888" customHeight="1" spans="1:13">
      <c r="A888" s="21">
        <v>284</v>
      </c>
      <c r="B888" s="22" t="s">
        <v>1959</v>
      </c>
      <c r="C888" s="29" t="s">
        <v>1960</v>
      </c>
      <c r="D888" s="17" t="s">
        <v>15</v>
      </c>
      <c r="E888" s="21" t="s">
        <v>1961</v>
      </c>
      <c r="F888" s="21">
        <v>3</v>
      </c>
      <c r="G888" s="21">
        <v>65</v>
      </c>
      <c r="H888" s="21">
        <v>25</v>
      </c>
      <c r="I888" s="21">
        <f t="shared" si="42"/>
        <v>1625</v>
      </c>
      <c r="J888" s="21" t="s">
        <v>17</v>
      </c>
      <c r="K888" s="21">
        <f t="shared" ref="K887:K891" si="43">I888*3</f>
        <v>4875</v>
      </c>
      <c r="L888" s="26"/>
      <c r="M888" s="24"/>
    </row>
    <row r="889" customHeight="1" spans="1:13">
      <c r="A889" s="14"/>
      <c r="B889" s="22" t="s">
        <v>1962</v>
      </c>
      <c r="C889" s="29" t="s">
        <v>1963</v>
      </c>
      <c r="D889" s="17" t="s">
        <v>20</v>
      </c>
      <c r="E889" s="14"/>
      <c r="F889" s="14"/>
      <c r="G889" s="14"/>
      <c r="H889" s="14"/>
      <c r="I889" s="14"/>
      <c r="J889" s="14"/>
      <c r="K889" s="14"/>
      <c r="L889" s="23"/>
      <c r="M889" s="24"/>
    </row>
    <row r="890" customHeight="1" spans="1:13">
      <c r="A890" s="20"/>
      <c r="B890" s="22" t="s">
        <v>1964</v>
      </c>
      <c r="C890" s="29" t="s">
        <v>1965</v>
      </c>
      <c r="D890" s="17" t="s">
        <v>23</v>
      </c>
      <c r="E890" s="20"/>
      <c r="F890" s="20"/>
      <c r="G890" s="20"/>
      <c r="H890" s="20"/>
      <c r="I890" s="20"/>
      <c r="J890" s="20"/>
      <c r="K890" s="20"/>
      <c r="L890" s="25"/>
      <c r="M890" s="24"/>
    </row>
    <row r="891" customHeight="1" spans="1:13">
      <c r="A891" s="21">
        <v>285</v>
      </c>
      <c r="B891" s="22" t="s">
        <v>104</v>
      </c>
      <c r="C891" s="29" t="s">
        <v>1966</v>
      </c>
      <c r="D891" s="17" t="s">
        <v>15</v>
      </c>
      <c r="E891" s="21" t="s">
        <v>1967</v>
      </c>
      <c r="F891" s="21">
        <v>3</v>
      </c>
      <c r="G891" s="21">
        <v>65</v>
      </c>
      <c r="H891" s="21">
        <v>25</v>
      </c>
      <c r="I891" s="21">
        <f t="shared" si="42"/>
        <v>1625</v>
      </c>
      <c r="J891" s="21" t="s">
        <v>17</v>
      </c>
      <c r="K891" s="21">
        <f t="shared" si="43"/>
        <v>4875</v>
      </c>
      <c r="L891" s="26"/>
      <c r="M891" s="24"/>
    </row>
    <row r="892" customHeight="1" spans="1:13">
      <c r="A892" s="14"/>
      <c r="B892" s="22" t="s">
        <v>1968</v>
      </c>
      <c r="C892" s="29" t="s">
        <v>1969</v>
      </c>
      <c r="D892" s="17" t="s">
        <v>20</v>
      </c>
      <c r="E892" s="14"/>
      <c r="F892" s="14"/>
      <c r="G892" s="14"/>
      <c r="H892" s="14"/>
      <c r="I892" s="14"/>
      <c r="J892" s="14"/>
      <c r="K892" s="14"/>
      <c r="L892" s="23"/>
      <c r="M892" s="24"/>
    </row>
    <row r="893" customHeight="1" spans="1:13">
      <c r="A893" s="20"/>
      <c r="B893" s="22" t="s">
        <v>1970</v>
      </c>
      <c r="C893" s="29" t="s">
        <v>1971</v>
      </c>
      <c r="D893" s="17" t="s">
        <v>23</v>
      </c>
      <c r="E893" s="20"/>
      <c r="F893" s="20"/>
      <c r="G893" s="20"/>
      <c r="H893" s="20"/>
      <c r="I893" s="20"/>
      <c r="J893" s="20"/>
      <c r="K893" s="20"/>
      <c r="L893" s="25"/>
      <c r="M893" s="24"/>
    </row>
    <row r="894" customHeight="1" spans="1:13">
      <c r="A894" s="21">
        <v>286</v>
      </c>
      <c r="B894" s="22" t="s">
        <v>1972</v>
      </c>
      <c r="C894" s="29" t="s">
        <v>1973</v>
      </c>
      <c r="D894" s="17" t="s">
        <v>15</v>
      </c>
      <c r="E894" s="21" t="s">
        <v>1974</v>
      </c>
      <c r="F894" s="21">
        <v>3</v>
      </c>
      <c r="G894" s="21">
        <v>65</v>
      </c>
      <c r="H894" s="21">
        <v>25</v>
      </c>
      <c r="I894" s="21">
        <f t="shared" ref="I894:I898" si="44">G894*H894</f>
        <v>1625</v>
      </c>
      <c r="J894" s="21" t="s">
        <v>17</v>
      </c>
      <c r="K894" s="21">
        <f t="shared" ref="K894:K898" si="45">I894*3</f>
        <v>4875</v>
      </c>
      <c r="L894" s="26"/>
      <c r="M894" s="24"/>
    </row>
    <row r="895" customHeight="1" spans="1:13">
      <c r="A895" s="14"/>
      <c r="B895" s="22" t="s">
        <v>104</v>
      </c>
      <c r="C895" s="29" t="s">
        <v>1975</v>
      </c>
      <c r="D895" s="17" t="s">
        <v>20</v>
      </c>
      <c r="E895" s="14"/>
      <c r="F895" s="14"/>
      <c r="G895" s="14"/>
      <c r="H895" s="14"/>
      <c r="I895" s="14"/>
      <c r="J895" s="14"/>
      <c r="K895" s="14"/>
      <c r="L895" s="23"/>
      <c r="M895" s="24"/>
    </row>
    <row r="896" customHeight="1" spans="1:13">
      <c r="A896" s="20"/>
      <c r="B896" s="22" t="s">
        <v>1976</v>
      </c>
      <c r="C896" s="29" t="s">
        <v>1977</v>
      </c>
      <c r="D896" s="17" t="s">
        <v>23</v>
      </c>
      <c r="E896" s="20"/>
      <c r="F896" s="20"/>
      <c r="G896" s="20"/>
      <c r="H896" s="20"/>
      <c r="I896" s="20"/>
      <c r="J896" s="20"/>
      <c r="K896" s="20"/>
      <c r="L896" s="25"/>
      <c r="M896" s="24"/>
    </row>
    <row r="897" s="2" customFormat="1" customHeight="1" spans="1:14">
      <c r="A897" s="22">
        <v>287</v>
      </c>
      <c r="B897" s="22" t="s">
        <v>1978</v>
      </c>
      <c r="C897" s="29" t="s">
        <v>1979</v>
      </c>
      <c r="D897" s="17" t="s">
        <v>15</v>
      </c>
      <c r="E897" s="22" t="s">
        <v>1980</v>
      </c>
      <c r="F897" s="22">
        <v>1</v>
      </c>
      <c r="G897" s="22">
        <v>35</v>
      </c>
      <c r="H897" s="22">
        <v>25</v>
      </c>
      <c r="I897" s="22">
        <f t="shared" si="44"/>
        <v>875</v>
      </c>
      <c r="J897" s="22" t="s">
        <v>17</v>
      </c>
      <c r="K897" s="22">
        <f>I897*3</f>
        <v>2625</v>
      </c>
      <c r="L897" s="10" t="s">
        <v>103</v>
      </c>
      <c r="M897" s="24"/>
      <c r="N897" s="3"/>
    </row>
    <row r="898" customHeight="1" spans="1:13">
      <c r="A898" s="21">
        <v>288</v>
      </c>
      <c r="B898" s="22" t="s">
        <v>1981</v>
      </c>
      <c r="C898" s="29" t="s">
        <v>1982</v>
      </c>
      <c r="D898" s="17" t="s">
        <v>15</v>
      </c>
      <c r="E898" s="21" t="s">
        <v>1983</v>
      </c>
      <c r="F898" s="21">
        <v>3</v>
      </c>
      <c r="G898" s="21">
        <v>65</v>
      </c>
      <c r="H898" s="21">
        <v>25</v>
      </c>
      <c r="I898" s="21">
        <f t="shared" si="44"/>
        <v>1625</v>
      </c>
      <c r="J898" s="21" t="s">
        <v>17</v>
      </c>
      <c r="K898" s="21">
        <f t="shared" si="45"/>
        <v>4875</v>
      </c>
      <c r="L898" s="26"/>
      <c r="M898" s="24"/>
    </row>
    <row r="899" customHeight="1" spans="1:13">
      <c r="A899" s="14"/>
      <c r="B899" s="22" t="s">
        <v>1222</v>
      </c>
      <c r="C899" s="29" t="s">
        <v>1984</v>
      </c>
      <c r="D899" s="17" t="s">
        <v>20</v>
      </c>
      <c r="E899" s="14"/>
      <c r="F899" s="14"/>
      <c r="G899" s="14"/>
      <c r="H899" s="14"/>
      <c r="I899" s="14"/>
      <c r="J899" s="14"/>
      <c r="K899" s="14"/>
      <c r="L899" s="23"/>
      <c r="M899" s="24"/>
    </row>
    <row r="900" customHeight="1" spans="1:13">
      <c r="A900" s="20"/>
      <c r="B900" s="22" t="s">
        <v>1985</v>
      </c>
      <c r="C900" s="29" t="s">
        <v>1986</v>
      </c>
      <c r="D900" s="17" t="s">
        <v>23</v>
      </c>
      <c r="E900" s="20"/>
      <c r="F900" s="20"/>
      <c r="G900" s="20"/>
      <c r="H900" s="20"/>
      <c r="I900" s="20"/>
      <c r="J900" s="20"/>
      <c r="K900" s="20"/>
      <c r="L900" s="25"/>
      <c r="M900" s="24"/>
    </row>
    <row r="901" customHeight="1" spans="1:13">
      <c r="A901" s="22">
        <v>289</v>
      </c>
      <c r="B901" s="22" t="s">
        <v>1987</v>
      </c>
      <c r="C901" s="29" t="s">
        <v>1988</v>
      </c>
      <c r="D901" s="17" t="s">
        <v>15</v>
      </c>
      <c r="E901" s="22" t="s">
        <v>1989</v>
      </c>
      <c r="F901" s="22">
        <v>1</v>
      </c>
      <c r="G901" s="22">
        <v>35</v>
      </c>
      <c r="H901" s="22">
        <v>25</v>
      </c>
      <c r="I901" s="22">
        <f>G901*H901</f>
        <v>875</v>
      </c>
      <c r="J901" s="22" t="s">
        <v>17</v>
      </c>
      <c r="K901" s="22">
        <f>I901*3</f>
        <v>2625</v>
      </c>
      <c r="L901" s="10"/>
      <c r="M901" s="24"/>
    </row>
    <row r="902" customHeight="1" spans="1:13">
      <c r="A902" s="21">
        <v>290</v>
      </c>
      <c r="B902" s="22" t="s">
        <v>1990</v>
      </c>
      <c r="C902" s="29" t="s">
        <v>1991</v>
      </c>
      <c r="D902" s="17" t="s">
        <v>15</v>
      </c>
      <c r="E902" s="21" t="s">
        <v>1992</v>
      </c>
      <c r="F902" s="21">
        <v>4</v>
      </c>
      <c r="G902" s="21">
        <v>65</v>
      </c>
      <c r="H902" s="21">
        <v>25</v>
      </c>
      <c r="I902" s="21">
        <f>G902*H902</f>
        <v>1625</v>
      </c>
      <c r="J902" s="21" t="s">
        <v>17</v>
      </c>
      <c r="K902" s="21">
        <f>I902*3</f>
        <v>4875</v>
      </c>
      <c r="L902" s="26"/>
      <c r="M902" s="24"/>
    </row>
    <row r="903" customHeight="1" spans="1:13">
      <c r="A903" s="14"/>
      <c r="B903" s="22" t="s">
        <v>1624</v>
      </c>
      <c r="C903" s="29" t="s">
        <v>1993</v>
      </c>
      <c r="D903" s="17" t="s">
        <v>20</v>
      </c>
      <c r="E903" s="14"/>
      <c r="F903" s="14"/>
      <c r="G903" s="14"/>
      <c r="H903" s="14"/>
      <c r="I903" s="14"/>
      <c r="J903" s="14"/>
      <c r="K903" s="14"/>
      <c r="L903" s="23"/>
      <c r="M903" s="24"/>
    </row>
    <row r="904" customHeight="1" spans="1:13">
      <c r="A904" s="14"/>
      <c r="B904" s="22" t="s">
        <v>1994</v>
      </c>
      <c r="C904" s="29" t="s">
        <v>1995</v>
      </c>
      <c r="D904" s="17" t="s">
        <v>23</v>
      </c>
      <c r="E904" s="14"/>
      <c r="F904" s="14"/>
      <c r="G904" s="14"/>
      <c r="H904" s="14"/>
      <c r="I904" s="14"/>
      <c r="J904" s="14"/>
      <c r="K904" s="14"/>
      <c r="L904" s="23"/>
      <c r="M904" s="24"/>
    </row>
    <row r="905" customHeight="1" spans="1:13">
      <c r="A905" s="20"/>
      <c r="B905" s="22" t="s">
        <v>1996</v>
      </c>
      <c r="C905" s="29" t="s">
        <v>1997</v>
      </c>
      <c r="D905" s="17" t="s">
        <v>23</v>
      </c>
      <c r="E905" s="20"/>
      <c r="F905" s="20"/>
      <c r="G905" s="20"/>
      <c r="H905" s="20"/>
      <c r="I905" s="20"/>
      <c r="J905" s="20"/>
      <c r="K905" s="20"/>
      <c r="L905" s="25"/>
      <c r="M905" s="24"/>
    </row>
    <row r="906" s="2" customFormat="1" customHeight="1" spans="1:14">
      <c r="A906" s="21">
        <v>291</v>
      </c>
      <c r="B906" s="22" t="s">
        <v>421</v>
      </c>
      <c r="C906" s="29" t="s">
        <v>1998</v>
      </c>
      <c r="D906" s="17" t="s">
        <v>15</v>
      </c>
      <c r="E906" s="21" t="s">
        <v>1999</v>
      </c>
      <c r="F906" s="21">
        <v>3</v>
      </c>
      <c r="G906" s="21">
        <v>65</v>
      </c>
      <c r="H906" s="21">
        <v>25</v>
      </c>
      <c r="I906" s="21">
        <f>G906*H906</f>
        <v>1625</v>
      </c>
      <c r="J906" s="21" t="s">
        <v>367</v>
      </c>
      <c r="K906" s="21" t="s">
        <v>367</v>
      </c>
      <c r="L906" s="26" t="s">
        <v>368</v>
      </c>
      <c r="M906" s="24"/>
      <c r="N906" s="3"/>
    </row>
    <row r="907" customHeight="1" spans="1:13">
      <c r="A907" s="14"/>
      <c r="B907" s="22" t="s">
        <v>2000</v>
      </c>
      <c r="C907" s="29" t="s">
        <v>2001</v>
      </c>
      <c r="D907" s="17" t="s">
        <v>20</v>
      </c>
      <c r="E907" s="14"/>
      <c r="F907" s="14"/>
      <c r="G907" s="14"/>
      <c r="H907" s="14"/>
      <c r="I907" s="14"/>
      <c r="J907" s="14"/>
      <c r="K907" s="14"/>
      <c r="L907" s="23"/>
      <c r="M907" s="24"/>
    </row>
    <row r="908" customHeight="1" spans="1:13">
      <c r="A908" s="14"/>
      <c r="B908" s="22" t="s">
        <v>2002</v>
      </c>
      <c r="C908" s="29" t="s">
        <v>2003</v>
      </c>
      <c r="D908" s="17" t="s">
        <v>86</v>
      </c>
      <c r="E908" s="14"/>
      <c r="F908" s="14"/>
      <c r="G908" s="14"/>
      <c r="H908" s="14"/>
      <c r="I908" s="14"/>
      <c r="J908" s="14"/>
      <c r="K908" s="14"/>
      <c r="L908" s="23"/>
      <c r="M908" s="24"/>
    </row>
    <row r="909" customHeight="1" spans="1:13">
      <c r="A909" s="20"/>
      <c r="B909" s="22" t="s">
        <v>2004</v>
      </c>
      <c r="C909" s="29" t="s">
        <v>2005</v>
      </c>
      <c r="D909" s="17" t="s">
        <v>23</v>
      </c>
      <c r="E909" s="20"/>
      <c r="F909" s="20"/>
      <c r="G909" s="20"/>
      <c r="H909" s="20"/>
      <c r="I909" s="20"/>
      <c r="J909" s="20"/>
      <c r="K909" s="20"/>
      <c r="L909" s="25"/>
      <c r="M909" s="24"/>
    </row>
    <row r="910" customHeight="1" spans="1:13">
      <c r="A910" s="21">
        <v>292</v>
      </c>
      <c r="B910" s="22" t="s">
        <v>544</v>
      </c>
      <c r="C910" s="29" t="s">
        <v>2006</v>
      </c>
      <c r="D910" s="17" t="s">
        <v>15</v>
      </c>
      <c r="E910" s="21" t="s">
        <v>2007</v>
      </c>
      <c r="F910" s="21">
        <v>3</v>
      </c>
      <c r="G910" s="21">
        <v>65</v>
      </c>
      <c r="H910" s="21">
        <v>25</v>
      </c>
      <c r="I910" s="21">
        <f>G910*H910</f>
        <v>1625</v>
      </c>
      <c r="J910" s="21" t="s">
        <v>17</v>
      </c>
      <c r="K910" s="21">
        <f>I910*3</f>
        <v>4875</v>
      </c>
      <c r="L910" s="26"/>
      <c r="M910" s="24"/>
    </row>
    <row r="911" customHeight="1" spans="1:13">
      <c r="A911" s="14"/>
      <c r="B911" s="22" t="s">
        <v>2008</v>
      </c>
      <c r="C911" s="29" t="s">
        <v>2009</v>
      </c>
      <c r="D911" s="17" t="s">
        <v>20</v>
      </c>
      <c r="E911" s="14"/>
      <c r="F911" s="14"/>
      <c r="G911" s="14"/>
      <c r="H911" s="14"/>
      <c r="I911" s="14"/>
      <c r="J911" s="14"/>
      <c r="K911" s="14"/>
      <c r="L911" s="23"/>
      <c r="M911" s="24"/>
    </row>
    <row r="912" customHeight="1" spans="1:13">
      <c r="A912" s="20"/>
      <c r="B912" s="22" t="s">
        <v>2010</v>
      </c>
      <c r="C912" s="29" t="s">
        <v>2011</v>
      </c>
      <c r="D912" s="17" t="s">
        <v>23</v>
      </c>
      <c r="E912" s="20"/>
      <c r="F912" s="20"/>
      <c r="G912" s="20"/>
      <c r="H912" s="20"/>
      <c r="I912" s="20"/>
      <c r="J912" s="20"/>
      <c r="K912" s="20"/>
      <c r="L912" s="25"/>
      <c r="M912" s="24"/>
    </row>
    <row r="913" customHeight="1" spans="1:13">
      <c r="A913" s="21">
        <v>293</v>
      </c>
      <c r="B913" s="22" t="s">
        <v>2012</v>
      </c>
      <c r="C913" s="29" t="s">
        <v>2013</v>
      </c>
      <c r="D913" s="17" t="s">
        <v>15</v>
      </c>
      <c r="E913" s="21" t="s">
        <v>2014</v>
      </c>
      <c r="F913" s="21">
        <v>4</v>
      </c>
      <c r="G913" s="21">
        <v>65</v>
      </c>
      <c r="H913" s="21">
        <v>25</v>
      </c>
      <c r="I913" s="21">
        <f>G913*H913</f>
        <v>1625</v>
      </c>
      <c r="J913" s="21" t="s">
        <v>17</v>
      </c>
      <c r="K913" s="21">
        <f>I913*3</f>
        <v>4875</v>
      </c>
      <c r="L913" s="26"/>
      <c r="M913" s="24"/>
    </row>
    <row r="914" customHeight="1" spans="1:13">
      <c r="A914" s="14"/>
      <c r="B914" s="22" t="s">
        <v>2015</v>
      </c>
      <c r="C914" s="29" t="s">
        <v>2016</v>
      </c>
      <c r="D914" s="17" t="s">
        <v>20</v>
      </c>
      <c r="E914" s="14"/>
      <c r="F914" s="14"/>
      <c r="G914" s="14"/>
      <c r="H914" s="14"/>
      <c r="I914" s="14"/>
      <c r="J914" s="14"/>
      <c r="K914" s="14"/>
      <c r="L914" s="23"/>
      <c r="M914" s="24"/>
    </row>
    <row r="915" customHeight="1" spans="1:13">
      <c r="A915" s="14"/>
      <c r="B915" s="22" t="s">
        <v>2017</v>
      </c>
      <c r="C915" s="29" t="s">
        <v>2018</v>
      </c>
      <c r="D915" s="17" t="s">
        <v>23</v>
      </c>
      <c r="E915" s="14"/>
      <c r="F915" s="14"/>
      <c r="G915" s="14"/>
      <c r="H915" s="14"/>
      <c r="I915" s="14"/>
      <c r="J915" s="14"/>
      <c r="K915" s="14"/>
      <c r="L915" s="23"/>
      <c r="M915" s="24"/>
    </row>
    <row r="916" customHeight="1" spans="1:13">
      <c r="A916" s="20"/>
      <c r="B916" s="22" t="s">
        <v>2019</v>
      </c>
      <c r="C916" s="29" t="s">
        <v>2020</v>
      </c>
      <c r="D916" s="17" t="s">
        <v>23</v>
      </c>
      <c r="E916" s="20"/>
      <c r="F916" s="20"/>
      <c r="G916" s="20"/>
      <c r="H916" s="20"/>
      <c r="I916" s="20"/>
      <c r="J916" s="20"/>
      <c r="K916" s="20"/>
      <c r="L916" s="25"/>
      <c r="M916" s="24"/>
    </row>
    <row r="917" customHeight="1" spans="1:13">
      <c r="A917" s="21">
        <v>294</v>
      </c>
      <c r="B917" s="22" t="s">
        <v>2021</v>
      </c>
      <c r="C917" s="29" t="s">
        <v>2022</v>
      </c>
      <c r="D917" s="17" t="s">
        <v>15</v>
      </c>
      <c r="E917" s="21" t="s">
        <v>2023</v>
      </c>
      <c r="F917" s="21">
        <v>4</v>
      </c>
      <c r="G917" s="21">
        <v>65</v>
      </c>
      <c r="H917" s="21">
        <v>25</v>
      </c>
      <c r="I917" s="21">
        <f>G917*H917</f>
        <v>1625</v>
      </c>
      <c r="J917" s="21" t="s">
        <v>17</v>
      </c>
      <c r="K917" s="21">
        <f>I917*3</f>
        <v>4875</v>
      </c>
      <c r="L917" s="26"/>
      <c r="M917" s="24"/>
    </row>
    <row r="918" customHeight="1" spans="1:13">
      <c r="A918" s="14"/>
      <c r="B918" s="22" t="s">
        <v>191</v>
      </c>
      <c r="C918" s="29" t="s">
        <v>2024</v>
      </c>
      <c r="D918" s="17" t="s">
        <v>20</v>
      </c>
      <c r="E918" s="14"/>
      <c r="F918" s="14"/>
      <c r="G918" s="14"/>
      <c r="H918" s="14"/>
      <c r="I918" s="14"/>
      <c r="J918" s="14"/>
      <c r="K918" s="14"/>
      <c r="L918" s="23"/>
      <c r="M918" s="24"/>
    </row>
    <row r="919" customHeight="1" spans="1:13">
      <c r="A919" s="14"/>
      <c r="B919" s="22" t="s">
        <v>2025</v>
      </c>
      <c r="C919" s="29" t="s">
        <v>2026</v>
      </c>
      <c r="D919" s="17" t="s">
        <v>23</v>
      </c>
      <c r="E919" s="14"/>
      <c r="F919" s="14"/>
      <c r="G919" s="14"/>
      <c r="H919" s="14"/>
      <c r="I919" s="14"/>
      <c r="J919" s="14"/>
      <c r="K919" s="14"/>
      <c r="L919" s="23"/>
      <c r="M919" s="24"/>
    </row>
    <row r="920" customHeight="1" spans="1:13">
      <c r="A920" s="20"/>
      <c r="B920" s="22" t="s">
        <v>2027</v>
      </c>
      <c r="C920" s="29" t="s">
        <v>2028</v>
      </c>
      <c r="D920" s="17" t="s">
        <v>23</v>
      </c>
      <c r="E920" s="20"/>
      <c r="F920" s="20"/>
      <c r="G920" s="20"/>
      <c r="H920" s="20"/>
      <c r="I920" s="20"/>
      <c r="J920" s="20"/>
      <c r="K920" s="20"/>
      <c r="L920" s="25"/>
      <c r="M920" s="24"/>
    </row>
    <row r="921" s="3" customFormat="1" customHeight="1" spans="1:13">
      <c r="A921" s="21">
        <v>295</v>
      </c>
      <c r="B921" s="22" t="s">
        <v>1567</v>
      </c>
      <c r="C921" s="29" t="s">
        <v>2029</v>
      </c>
      <c r="D921" s="17" t="s">
        <v>15</v>
      </c>
      <c r="E921" s="21" t="s">
        <v>2030</v>
      </c>
      <c r="F921" s="21">
        <v>4</v>
      </c>
      <c r="G921" s="21">
        <v>65</v>
      </c>
      <c r="H921" s="21">
        <v>25</v>
      </c>
      <c r="I921" s="21">
        <f>G921*H921</f>
        <v>1625</v>
      </c>
      <c r="J921" s="21" t="s">
        <v>17</v>
      </c>
      <c r="K921" s="21">
        <f>I921*3</f>
        <v>4875</v>
      </c>
      <c r="L921" s="26"/>
      <c r="M921" s="27"/>
    </row>
    <row r="922" s="3" customFormat="1" customHeight="1" spans="1:13">
      <c r="A922" s="14"/>
      <c r="B922" s="22" t="s">
        <v>785</v>
      </c>
      <c r="C922" s="29" t="s">
        <v>2031</v>
      </c>
      <c r="D922" s="17" t="s">
        <v>20</v>
      </c>
      <c r="E922" s="14"/>
      <c r="F922" s="14"/>
      <c r="G922" s="14"/>
      <c r="H922" s="14"/>
      <c r="I922" s="14"/>
      <c r="J922" s="14"/>
      <c r="K922" s="14"/>
      <c r="L922" s="23"/>
      <c r="M922" s="24"/>
    </row>
    <row r="923" s="3" customFormat="1" customHeight="1" spans="1:13">
      <c r="A923" s="14"/>
      <c r="B923" s="22" t="s">
        <v>2032</v>
      </c>
      <c r="C923" s="29" t="s">
        <v>2033</v>
      </c>
      <c r="D923" s="17" t="s">
        <v>23</v>
      </c>
      <c r="E923" s="14"/>
      <c r="F923" s="14"/>
      <c r="G923" s="14"/>
      <c r="H923" s="14"/>
      <c r="I923" s="14"/>
      <c r="J923" s="14"/>
      <c r="K923" s="14"/>
      <c r="L923" s="23"/>
      <c r="M923" s="24"/>
    </row>
    <row r="924" s="3" customFormat="1" customHeight="1" spans="1:13">
      <c r="A924" s="20"/>
      <c r="B924" s="22" t="s">
        <v>2034</v>
      </c>
      <c r="C924" s="29" t="s">
        <v>2035</v>
      </c>
      <c r="D924" s="17" t="s">
        <v>23</v>
      </c>
      <c r="E924" s="20"/>
      <c r="F924" s="20"/>
      <c r="G924" s="20"/>
      <c r="H924" s="20"/>
      <c r="I924" s="20"/>
      <c r="J924" s="20"/>
      <c r="K924" s="20"/>
      <c r="L924" s="25"/>
      <c r="M924" s="24"/>
    </row>
    <row r="925" customHeight="1" spans="1:13">
      <c r="A925" s="21">
        <v>296</v>
      </c>
      <c r="B925" s="22" t="s">
        <v>214</v>
      </c>
      <c r="C925" s="29" t="s">
        <v>2036</v>
      </c>
      <c r="D925" s="17" t="s">
        <v>15</v>
      </c>
      <c r="E925" s="21" t="s">
        <v>2037</v>
      </c>
      <c r="F925" s="21">
        <v>3</v>
      </c>
      <c r="G925" s="21">
        <v>65</v>
      </c>
      <c r="H925" s="21">
        <v>25</v>
      </c>
      <c r="I925" s="21">
        <f>G925*H925</f>
        <v>1625</v>
      </c>
      <c r="J925" s="21" t="s">
        <v>17</v>
      </c>
      <c r="K925" s="21">
        <f>I925*3</f>
        <v>4875</v>
      </c>
      <c r="L925" s="26"/>
      <c r="M925" s="24"/>
    </row>
    <row r="926" customHeight="1" spans="1:13">
      <c r="A926" s="14"/>
      <c r="B926" s="22" t="s">
        <v>2038</v>
      </c>
      <c r="C926" s="29" t="s">
        <v>2039</v>
      </c>
      <c r="D926" s="17" t="s">
        <v>20</v>
      </c>
      <c r="E926" s="14"/>
      <c r="F926" s="14"/>
      <c r="G926" s="14"/>
      <c r="H926" s="14"/>
      <c r="I926" s="14"/>
      <c r="J926" s="14"/>
      <c r="K926" s="14"/>
      <c r="L926" s="23"/>
      <c r="M926" s="24"/>
    </row>
    <row r="927" customHeight="1" spans="1:13">
      <c r="A927" s="20"/>
      <c r="B927" s="22" t="s">
        <v>2040</v>
      </c>
      <c r="C927" s="29" t="s">
        <v>2041</v>
      </c>
      <c r="D927" s="17" t="s">
        <v>23</v>
      </c>
      <c r="E927" s="20"/>
      <c r="F927" s="20"/>
      <c r="G927" s="20"/>
      <c r="H927" s="20"/>
      <c r="I927" s="20"/>
      <c r="J927" s="20"/>
      <c r="K927" s="20"/>
      <c r="L927" s="25"/>
      <c r="M927" s="24"/>
    </row>
    <row r="928" customHeight="1" spans="1:13">
      <c r="A928" s="21">
        <v>297</v>
      </c>
      <c r="B928" s="22" t="s">
        <v>2042</v>
      </c>
      <c r="C928" s="29" t="s">
        <v>2043</v>
      </c>
      <c r="D928" s="17" t="s">
        <v>15</v>
      </c>
      <c r="E928" s="21" t="s">
        <v>2044</v>
      </c>
      <c r="F928" s="21">
        <v>4</v>
      </c>
      <c r="G928" s="21">
        <v>65</v>
      </c>
      <c r="H928" s="21">
        <v>25</v>
      </c>
      <c r="I928" s="21">
        <f>G928*H928</f>
        <v>1625</v>
      </c>
      <c r="J928" s="21" t="s">
        <v>17</v>
      </c>
      <c r="K928" s="21">
        <f>I928*3</f>
        <v>4875</v>
      </c>
      <c r="L928" s="26"/>
      <c r="M928" s="24"/>
    </row>
    <row r="929" customHeight="1" spans="1:13">
      <c r="A929" s="14"/>
      <c r="B929" s="22" t="s">
        <v>1561</v>
      </c>
      <c r="C929" s="29" t="s">
        <v>2045</v>
      </c>
      <c r="D929" s="17" t="s">
        <v>20</v>
      </c>
      <c r="E929" s="14"/>
      <c r="F929" s="14"/>
      <c r="G929" s="14"/>
      <c r="H929" s="14"/>
      <c r="I929" s="14"/>
      <c r="J929" s="14"/>
      <c r="K929" s="14"/>
      <c r="L929" s="23"/>
      <c r="M929" s="24"/>
    </row>
    <row r="930" customHeight="1" spans="1:13">
      <c r="A930" s="14"/>
      <c r="B930" s="22" t="s">
        <v>2046</v>
      </c>
      <c r="C930" s="29" t="s">
        <v>2047</v>
      </c>
      <c r="D930" s="17" t="s">
        <v>23</v>
      </c>
      <c r="E930" s="14"/>
      <c r="F930" s="14"/>
      <c r="G930" s="14"/>
      <c r="H930" s="14"/>
      <c r="I930" s="14"/>
      <c r="J930" s="14"/>
      <c r="K930" s="14"/>
      <c r="L930" s="23"/>
      <c r="M930" s="24"/>
    </row>
    <row r="931" customHeight="1" spans="1:13">
      <c r="A931" s="20"/>
      <c r="B931" s="22" t="s">
        <v>2048</v>
      </c>
      <c r="C931" s="29" t="s">
        <v>46</v>
      </c>
      <c r="D931" s="17" t="s">
        <v>23</v>
      </c>
      <c r="E931" s="20"/>
      <c r="F931" s="20"/>
      <c r="G931" s="20"/>
      <c r="H931" s="20"/>
      <c r="I931" s="20"/>
      <c r="J931" s="20"/>
      <c r="K931" s="20"/>
      <c r="L931" s="25"/>
      <c r="M931" s="24"/>
    </row>
    <row r="932" s="2" customFormat="1" customHeight="1" spans="1:14">
      <c r="A932" s="21">
        <v>298</v>
      </c>
      <c r="B932" s="22" t="s">
        <v>1037</v>
      </c>
      <c r="C932" s="29" t="s">
        <v>2049</v>
      </c>
      <c r="D932" s="17" t="s">
        <v>15</v>
      </c>
      <c r="E932" s="21" t="s">
        <v>2050</v>
      </c>
      <c r="F932" s="21">
        <v>4</v>
      </c>
      <c r="G932" s="21">
        <v>65</v>
      </c>
      <c r="H932" s="21">
        <v>25</v>
      </c>
      <c r="I932" s="21">
        <f>G932*H932</f>
        <v>1625</v>
      </c>
      <c r="J932" s="21" t="s">
        <v>17</v>
      </c>
      <c r="K932" s="21">
        <f>I932*2</f>
        <v>3250</v>
      </c>
      <c r="L932" s="26" t="s">
        <v>2051</v>
      </c>
      <c r="M932" s="24"/>
      <c r="N932" s="3"/>
    </row>
    <row r="933" customHeight="1" spans="1:13">
      <c r="A933" s="14"/>
      <c r="B933" s="22" t="s">
        <v>2052</v>
      </c>
      <c r="C933" s="29" t="s">
        <v>2053</v>
      </c>
      <c r="D933" s="17" t="s">
        <v>20</v>
      </c>
      <c r="E933" s="14"/>
      <c r="F933" s="14"/>
      <c r="G933" s="14"/>
      <c r="H933" s="14"/>
      <c r="I933" s="14"/>
      <c r="J933" s="14"/>
      <c r="K933" s="14"/>
      <c r="L933" s="23"/>
      <c r="M933" s="24"/>
    </row>
    <row r="934" customHeight="1" spans="1:13">
      <c r="A934" s="14"/>
      <c r="B934" s="22" t="s">
        <v>2054</v>
      </c>
      <c r="C934" s="29" t="s">
        <v>2055</v>
      </c>
      <c r="D934" s="17" t="s">
        <v>23</v>
      </c>
      <c r="E934" s="14"/>
      <c r="F934" s="14"/>
      <c r="G934" s="14"/>
      <c r="H934" s="14"/>
      <c r="I934" s="14"/>
      <c r="J934" s="14"/>
      <c r="K934" s="14"/>
      <c r="L934" s="23"/>
      <c r="M934" s="24"/>
    </row>
    <row r="935" customHeight="1" spans="1:13">
      <c r="A935" s="20"/>
      <c r="B935" s="22" t="s">
        <v>2056</v>
      </c>
      <c r="C935" s="29" t="s">
        <v>2057</v>
      </c>
      <c r="D935" s="17" t="s">
        <v>23</v>
      </c>
      <c r="E935" s="20"/>
      <c r="F935" s="20"/>
      <c r="G935" s="20"/>
      <c r="H935" s="20"/>
      <c r="I935" s="20"/>
      <c r="J935" s="20"/>
      <c r="K935" s="20"/>
      <c r="L935" s="25"/>
      <c r="M935" s="24"/>
    </row>
    <row r="936" s="2" customFormat="1" customHeight="1" spans="1:14">
      <c r="A936" s="21">
        <v>299</v>
      </c>
      <c r="B936" s="22" t="s">
        <v>2058</v>
      </c>
      <c r="C936" s="29" t="s">
        <v>2059</v>
      </c>
      <c r="D936" s="17" t="s">
        <v>15</v>
      </c>
      <c r="E936" s="21" t="s">
        <v>2060</v>
      </c>
      <c r="F936" s="21">
        <v>2</v>
      </c>
      <c r="G936" s="21">
        <v>65</v>
      </c>
      <c r="H936" s="21">
        <v>25</v>
      </c>
      <c r="I936" s="21">
        <f>G936*H936</f>
        <v>1625</v>
      </c>
      <c r="J936" s="21" t="s">
        <v>17</v>
      </c>
      <c r="K936" s="21">
        <f>I936*3</f>
        <v>4875</v>
      </c>
      <c r="L936" s="26"/>
      <c r="M936" s="24"/>
      <c r="N936" s="3"/>
    </row>
    <row r="937" s="4" customFormat="1" customHeight="1" spans="1:14">
      <c r="A937" s="20"/>
      <c r="B937" s="22" t="s">
        <v>2061</v>
      </c>
      <c r="C937" s="29" t="s">
        <v>2062</v>
      </c>
      <c r="D937" s="17" t="s">
        <v>20</v>
      </c>
      <c r="E937" s="20"/>
      <c r="F937" s="20"/>
      <c r="G937" s="20"/>
      <c r="H937" s="20"/>
      <c r="I937" s="20"/>
      <c r="J937" s="20"/>
      <c r="K937" s="20"/>
      <c r="L937" s="25"/>
      <c r="M937" s="24"/>
      <c r="N937" s="3"/>
    </row>
    <row r="938" s="3" customFormat="1" customHeight="1" spans="1:13">
      <c r="A938" s="21">
        <v>300</v>
      </c>
      <c r="B938" s="22" t="s">
        <v>2063</v>
      </c>
      <c r="C938" s="29" t="s">
        <v>2064</v>
      </c>
      <c r="D938" s="17" t="s">
        <v>15</v>
      </c>
      <c r="E938" s="21" t="s">
        <v>2065</v>
      </c>
      <c r="F938" s="21">
        <v>3</v>
      </c>
      <c r="G938" s="21">
        <v>65</v>
      </c>
      <c r="H938" s="21">
        <v>25</v>
      </c>
      <c r="I938" s="21">
        <f>G938*H938</f>
        <v>1625</v>
      </c>
      <c r="J938" s="21" t="s">
        <v>17</v>
      </c>
      <c r="K938" s="21">
        <f>ROUND(I938*3,2)</f>
        <v>4875</v>
      </c>
      <c r="L938" s="26"/>
      <c r="M938" s="24"/>
    </row>
    <row r="939" customHeight="1" spans="1:13">
      <c r="A939" s="14"/>
      <c r="B939" s="22" t="s">
        <v>421</v>
      </c>
      <c r="C939" s="29" t="s">
        <v>2066</v>
      </c>
      <c r="D939" s="17" t="s">
        <v>20</v>
      </c>
      <c r="E939" s="14"/>
      <c r="F939" s="14"/>
      <c r="G939" s="14"/>
      <c r="H939" s="14"/>
      <c r="I939" s="14"/>
      <c r="J939" s="14"/>
      <c r="K939" s="14"/>
      <c r="L939" s="23"/>
      <c r="M939" s="24"/>
    </row>
    <row r="940" customHeight="1" spans="1:13">
      <c r="A940" s="20"/>
      <c r="B940" s="22" t="s">
        <v>2067</v>
      </c>
      <c r="C940" s="29" t="s">
        <v>2068</v>
      </c>
      <c r="D940" s="17" t="s">
        <v>23</v>
      </c>
      <c r="E940" s="20"/>
      <c r="F940" s="20"/>
      <c r="G940" s="20"/>
      <c r="H940" s="20"/>
      <c r="I940" s="20"/>
      <c r="J940" s="20"/>
      <c r="K940" s="20"/>
      <c r="L940" s="25"/>
      <c r="M940" s="24"/>
    </row>
    <row r="941" customHeight="1" spans="1:13">
      <c r="A941" s="21">
        <v>301</v>
      </c>
      <c r="B941" s="22" t="s">
        <v>2069</v>
      </c>
      <c r="C941" s="29" t="s">
        <v>2070</v>
      </c>
      <c r="D941" s="17" t="s">
        <v>15</v>
      </c>
      <c r="E941" s="21" t="s">
        <v>2071</v>
      </c>
      <c r="F941" s="21">
        <v>2</v>
      </c>
      <c r="G941" s="21">
        <v>65</v>
      </c>
      <c r="H941" s="21">
        <v>25</v>
      </c>
      <c r="I941" s="21">
        <f>G941*H941</f>
        <v>1625</v>
      </c>
      <c r="J941" s="21" t="s">
        <v>17</v>
      </c>
      <c r="K941" s="21">
        <f>I941*3</f>
        <v>4875</v>
      </c>
      <c r="L941" s="26"/>
      <c r="M941" s="24"/>
    </row>
    <row r="942" customHeight="1" spans="1:13">
      <c r="A942" s="20"/>
      <c r="B942" s="22" t="s">
        <v>2072</v>
      </c>
      <c r="C942" s="29" t="s">
        <v>2073</v>
      </c>
      <c r="D942" s="17" t="s">
        <v>20</v>
      </c>
      <c r="E942" s="14"/>
      <c r="F942" s="14"/>
      <c r="G942" s="14"/>
      <c r="H942" s="14"/>
      <c r="I942" s="14"/>
      <c r="J942" s="14"/>
      <c r="K942" s="14"/>
      <c r="L942" s="23"/>
      <c r="M942" s="24"/>
    </row>
    <row r="943" customHeight="1" spans="1:13">
      <c r="A943" s="21">
        <v>302</v>
      </c>
      <c r="B943" s="22" t="s">
        <v>2074</v>
      </c>
      <c r="C943" s="29" t="s">
        <v>2075</v>
      </c>
      <c r="D943" s="17" t="s">
        <v>15</v>
      </c>
      <c r="E943" s="21" t="s">
        <v>2076</v>
      </c>
      <c r="F943" s="21">
        <v>4</v>
      </c>
      <c r="G943" s="21">
        <v>65</v>
      </c>
      <c r="H943" s="21">
        <v>25</v>
      </c>
      <c r="I943" s="21">
        <f>G943*H943</f>
        <v>1625</v>
      </c>
      <c r="J943" s="21" t="s">
        <v>17</v>
      </c>
      <c r="K943" s="21">
        <f>I943*3</f>
        <v>4875</v>
      </c>
      <c r="L943" s="26"/>
      <c r="M943" s="24"/>
    </row>
    <row r="944" customHeight="1" spans="1:13">
      <c r="A944" s="14"/>
      <c r="B944" s="22" t="s">
        <v>2077</v>
      </c>
      <c r="C944" s="29" t="s">
        <v>2078</v>
      </c>
      <c r="D944" s="17" t="s">
        <v>20</v>
      </c>
      <c r="E944" s="14"/>
      <c r="F944" s="14"/>
      <c r="G944" s="14"/>
      <c r="H944" s="14"/>
      <c r="I944" s="14"/>
      <c r="J944" s="14"/>
      <c r="K944" s="14"/>
      <c r="L944" s="23"/>
      <c r="M944" s="24"/>
    </row>
    <row r="945" customHeight="1" spans="1:13">
      <c r="A945" s="14"/>
      <c r="B945" s="22" t="s">
        <v>2079</v>
      </c>
      <c r="C945" s="29" t="s">
        <v>2080</v>
      </c>
      <c r="D945" s="17" t="s">
        <v>23</v>
      </c>
      <c r="E945" s="14"/>
      <c r="F945" s="14"/>
      <c r="G945" s="14"/>
      <c r="H945" s="14"/>
      <c r="I945" s="14"/>
      <c r="J945" s="14"/>
      <c r="K945" s="14"/>
      <c r="L945" s="23"/>
      <c r="M945" s="24"/>
    </row>
    <row r="946" customHeight="1" spans="1:13">
      <c r="A946" s="20"/>
      <c r="B946" s="22" t="s">
        <v>2079</v>
      </c>
      <c r="C946" s="29" t="s">
        <v>2081</v>
      </c>
      <c r="D946" s="17" t="s">
        <v>23</v>
      </c>
      <c r="E946" s="20"/>
      <c r="F946" s="20"/>
      <c r="G946" s="20"/>
      <c r="H946" s="20"/>
      <c r="I946" s="20"/>
      <c r="J946" s="20"/>
      <c r="K946" s="20"/>
      <c r="L946" s="25"/>
      <c r="M946" s="24"/>
    </row>
    <row r="947" ht="22" customHeight="1" spans="1:13">
      <c r="A947" s="21">
        <v>303</v>
      </c>
      <c r="B947" s="22" t="s">
        <v>2082</v>
      </c>
      <c r="C947" s="29" t="s">
        <v>2083</v>
      </c>
      <c r="D947" s="17" t="s">
        <v>15</v>
      </c>
      <c r="E947" s="21" t="s">
        <v>2084</v>
      </c>
      <c r="F947" s="21">
        <v>2</v>
      </c>
      <c r="G947" s="21">
        <v>65</v>
      </c>
      <c r="H947" s="21">
        <v>25</v>
      </c>
      <c r="I947" s="21">
        <f>G947*H947</f>
        <v>1625</v>
      </c>
      <c r="J947" s="21" t="s">
        <v>17</v>
      </c>
      <c r="K947" s="21">
        <f>I947*3</f>
        <v>4875</v>
      </c>
      <c r="L947" s="26" t="s">
        <v>395</v>
      </c>
      <c r="M947" s="24"/>
    </row>
    <row r="948" ht="22" customHeight="1" spans="1:13">
      <c r="A948" s="20"/>
      <c r="B948" s="22" t="s">
        <v>2085</v>
      </c>
      <c r="C948" s="29" t="s">
        <v>2086</v>
      </c>
      <c r="D948" s="17" t="s">
        <v>23</v>
      </c>
      <c r="E948" s="20"/>
      <c r="F948" s="20"/>
      <c r="G948" s="20"/>
      <c r="H948" s="20"/>
      <c r="I948" s="20"/>
      <c r="J948" s="20"/>
      <c r="K948" s="20"/>
      <c r="L948" s="25"/>
      <c r="M948" s="24"/>
    </row>
    <row r="949" customHeight="1" spans="1:13">
      <c r="A949" s="21">
        <v>304</v>
      </c>
      <c r="B949" s="22" t="s">
        <v>2087</v>
      </c>
      <c r="C949" s="29" t="s">
        <v>2062</v>
      </c>
      <c r="D949" s="17" t="s">
        <v>15</v>
      </c>
      <c r="E949" s="21" t="s">
        <v>2088</v>
      </c>
      <c r="F949" s="21">
        <v>4</v>
      </c>
      <c r="G949" s="21">
        <v>65</v>
      </c>
      <c r="H949" s="21">
        <v>25</v>
      </c>
      <c r="I949" s="21">
        <f>G949*H949</f>
        <v>1625</v>
      </c>
      <c r="J949" s="21" t="s">
        <v>17</v>
      </c>
      <c r="K949" s="21">
        <f>I949*3</f>
        <v>4875</v>
      </c>
      <c r="L949" s="26"/>
      <c r="M949" s="24"/>
    </row>
    <row r="950" customHeight="1" spans="1:13">
      <c r="A950" s="14"/>
      <c r="B950" s="22" t="s">
        <v>42</v>
      </c>
      <c r="C950" s="29" t="s">
        <v>2089</v>
      </c>
      <c r="D950" s="17" t="s">
        <v>20</v>
      </c>
      <c r="E950" s="14"/>
      <c r="F950" s="14"/>
      <c r="G950" s="14"/>
      <c r="H950" s="14"/>
      <c r="I950" s="14"/>
      <c r="J950" s="14"/>
      <c r="K950" s="14"/>
      <c r="L950" s="23"/>
      <c r="M950" s="24"/>
    </row>
    <row r="951" customHeight="1" spans="1:13">
      <c r="A951" s="14"/>
      <c r="B951" s="22" t="s">
        <v>2090</v>
      </c>
      <c r="C951" s="29" t="s">
        <v>2091</v>
      </c>
      <c r="D951" s="17" t="s">
        <v>23</v>
      </c>
      <c r="E951" s="14"/>
      <c r="F951" s="14"/>
      <c r="G951" s="14"/>
      <c r="H951" s="14"/>
      <c r="I951" s="14"/>
      <c r="J951" s="14"/>
      <c r="K951" s="14"/>
      <c r="L951" s="23"/>
      <c r="M951" s="24"/>
    </row>
    <row r="952" customHeight="1" spans="1:13">
      <c r="A952" s="20"/>
      <c r="B952" s="22" t="s">
        <v>2092</v>
      </c>
      <c r="C952" s="29" t="s">
        <v>2093</v>
      </c>
      <c r="D952" s="17" t="s">
        <v>23</v>
      </c>
      <c r="E952" s="20"/>
      <c r="F952" s="20"/>
      <c r="G952" s="20"/>
      <c r="H952" s="20"/>
      <c r="I952" s="20"/>
      <c r="J952" s="20"/>
      <c r="K952" s="20"/>
      <c r="L952" s="25"/>
      <c r="M952" s="24"/>
    </row>
    <row r="953" customHeight="1" spans="1:13">
      <c r="A953" s="21">
        <v>305</v>
      </c>
      <c r="B953" s="22" t="s">
        <v>2094</v>
      </c>
      <c r="C953" s="29" t="s">
        <v>2095</v>
      </c>
      <c r="D953" s="17" t="s">
        <v>15</v>
      </c>
      <c r="E953" s="21" t="s">
        <v>2096</v>
      </c>
      <c r="F953" s="21">
        <v>3</v>
      </c>
      <c r="G953" s="21">
        <v>65</v>
      </c>
      <c r="H953" s="21">
        <v>25</v>
      </c>
      <c r="I953" s="21">
        <f>G953*H953</f>
        <v>1625</v>
      </c>
      <c r="J953" s="21" t="s">
        <v>17</v>
      </c>
      <c r="K953" s="21">
        <f>I953*3</f>
        <v>4875</v>
      </c>
      <c r="L953" s="26"/>
      <c r="M953" s="24"/>
    </row>
    <row r="954" customHeight="1" spans="1:13">
      <c r="A954" s="14"/>
      <c r="B954" s="22" t="s">
        <v>2097</v>
      </c>
      <c r="C954" s="29" t="s">
        <v>2098</v>
      </c>
      <c r="D954" s="17" t="s">
        <v>20</v>
      </c>
      <c r="E954" s="14"/>
      <c r="F954" s="14"/>
      <c r="G954" s="14"/>
      <c r="H954" s="14"/>
      <c r="I954" s="14"/>
      <c r="J954" s="14"/>
      <c r="K954" s="14"/>
      <c r="L954" s="23"/>
      <c r="M954" s="24"/>
    </row>
    <row r="955" customHeight="1" spans="1:13">
      <c r="A955" s="14"/>
      <c r="B955" s="22" t="s">
        <v>537</v>
      </c>
      <c r="C955" s="29" t="s">
        <v>2099</v>
      </c>
      <c r="D955" s="17" t="s">
        <v>23</v>
      </c>
      <c r="E955" s="14"/>
      <c r="F955" s="14"/>
      <c r="G955" s="14"/>
      <c r="H955" s="14"/>
      <c r="I955" s="14"/>
      <c r="J955" s="14"/>
      <c r="K955" s="14"/>
      <c r="L955" s="23"/>
      <c r="M955" s="24"/>
    </row>
    <row r="956" customHeight="1" spans="1:13">
      <c r="A956" s="20"/>
      <c r="B956" s="22" t="s">
        <v>2100</v>
      </c>
      <c r="C956" s="29" t="s">
        <v>2028</v>
      </c>
      <c r="D956" s="17" t="s">
        <v>23</v>
      </c>
      <c r="E956" s="20"/>
      <c r="F956" s="20"/>
      <c r="G956" s="20"/>
      <c r="H956" s="20"/>
      <c r="I956" s="20"/>
      <c r="J956" s="20"/>
      <c r="K956" s="20"/>
      <c r="L956" s="25"/>
      <c r="M956" s="24"/>
    </row>
    <row r="957" s="2" customFormat="1" customHeight="1" spans="1:14">
      <c r="A957" s="21">
        <v>306</v>
      </c>
      <c r="B957" s="22" t="s">
        <v>2101</v>
      </c>
      <c r="C957" s="29" t="s">
        <v>2102</v>
      </c>
      <c r="D957" s="17" t="s">
        <v>15</v>
      </c>
      <c r="E957" s="21" t="s">
        <v>2103</v>
      </c>
      <c r="F957" s="21">
        <v>3</v>
      </c>
      <c r="G957" s="21">
        <v>65</v>
      </c>
      <c r="H957" s="21">
        <v>25</v>
      </c>
      <c r="I957" s="21">
        <f>G957*H957</f>
        <v>1625</v>
      </c>
      <c r="J957" s="21" t="s">
        <v>17</v>
      </c>
      <c r="K957" s="21">
        <f>I957*3</f>
        <v>4875</v>
      </c>
      <c r="L957" s="26" t="s">
        <v>103</v>
      </c>
      <c r="M957" s="24"/>
      <c r="N957" s="3"/>
    </row>
    <row r="958" customHeight="1" spans="1:13">
      <c r="A958" s="14"/>
      <c r="B958" s="22" t="s">
        <v>2104</v>
      </c>
      <c r="C958" s="29" t="s">
        <v>2105</v>
      </c>
      <c r="D958" s="17" t="s">
        <v>20</v>
      </c>
      <c r="E958" s="14"/>
      <c r="F958" s="14"/>
      <c r="G958" s="14"/>
      <c r="H958" s="14"/>
      <c r="I958" s="14"/>
      <c r="J958" s="14"/>
      <c r="K958" s="14"/>
      <c r="L958" s="23"/>
      <c r="M958" s="24"/>
    </row>
    <row r="959" customHeight="1" spans="1:13">
      <c r="A959" s="20"/>
      <c r="B959" s="22" t="s">
        <v>2106</v>
      </c>
      <c r="C959" s="29" t="s">
        <v>2107</v>
      </c>
      <c r="D959" s="17" t="s">
        <v>23</v>
      </c>
      <c r="E959" s="20"/>
      <c r="F959" s="20"/>
      <c r="G959" s="20"/>
      <c r="H959" s="20"/>
      <c r="I959" s="20"/>
      <c r="J959" s="20"/>
      <c r="K959" s="20"/>
      <c r="L959" s="25"/>
      <c r="M959" s="24"/>
    </row>
    <row r="960" customHeight="1" spans="1:13">
      <c r="A960" s="21">
        <v>307</v>
      </c>
      <c r="B960" s="22" t="s">
        <v>2108</v>
      </c>
      <c r="C960" s="29" t="s">
        <v>2109</v>
      </c>
      <c r="D960" s="17" t="s">
        <v>15</v>
      </c>
      <c r="E960" s="21" t="s">
        <v>2110</v>
      </c>
      <c r="F960" s="21">
        <v>3</v>
      </c>
      <c r="G960" s="21">
        <v>65</v>
      </c>
      <c r="H960" s="21">
        <v>25</v>
      </c>
      <c r="I960" s="21">
        <f t="shared" ref="I960:I964" si="46">G960*H960</f>
        <v>1625</v>
      </c>
      <c r="J960" s="21" t="s">
        <v>17</v>
      </c>
      <c r="K960" s="21">
        <f t="shared" ref="K960:K964" si="47">I960*3</f>
        <v>4875</v>
      </c>
      <c r="L960" s="26"/>
      <c r="M960" s="24"/>
    </row>
    <row r="961" customHeight="1" spans="1:13">
      <c r="A961" s="14"/>
      <c r="B961" s="22" t="s">
        <v>2111</v>
      </c>
      <c r="C961" s="29" t="s">
        <v>2112</v>
      </c>
      <c r="D961" s="17" t="s">
        <v>20</v>
      </c>
      <c r="E961" s="14"/>
      <c r="F961" s="14"/>
      <c r="G961" s="14"/>
      <c r="H961" s="14"/>
      <c r="I961" s="14"/>
      <c r="J961" s="14"/>
      <c r="K961" s="14"/>
      <c r="L961" s="23"/>
      <c r="M961" s="24"/>
    </row>
    <row r="962" customHeight="1" spans="1:13">
      <c r="A962" s="20"/>
      <c r="B962" s="22" t="s">
        <v>2113</v>
      </c>
      <c r="C962" s="29" t="s">
        <v>2114</v>
      </c>
      <c r="D962" s="17" t="s">
        <v>23</v>
      </c>
      <c r="E962" s="20"/>
      <c r="F962" s="20"/>
      <c r="G962" s="20"/>
      <c r="H962" s="20"/>
      <c r="I962" s="20"/>
      <c r="J962" s="20"/>
      <c r="K962" s="20"/>
      <c r="L962" s="25"/>
      <c r="M962" s="24"/>
    </row>
    <row r="963" customHeight="1" spans="1:13">
      <c r="A963" s="22">
        <v>308</v>
      </c>
      <c r="B963" s="22" t="s">
        <v>2115</v>
      </c>
      <c r="C963" s="29" t="s">
        <v>2116</v>
      </c>
      <c r="D963" s="17" t="s">
        <v>15</v>
      </c>
      <c r="E963" s="22" t="s">
        <v>2117</v>
      </c>
      <c r="F963" s="22">
        <v>1</v>
      </c>
      <c r="G963" s="22">
        <v>35</v>
      </c>
      <c r="H963" s="22">
        <v>25</v>
      </c>
      <c r="I963" s="22">
        <f t="shared" si="46"/>
        <v>875</v>
      </c>
      <c r="J963" s="22" t="s">
        <v>17</v>
      </c>
      <c r="K963" s="22">
        <f t="shared" si="47"/>
        <v>2625</v>
      </c>
      <c r="L963" s="10"/>
      <c r="M963" s="24"/>
    </row>
    <row r="964" customHeight="1" spans="1:13">
      <c r="A964" s="21">
        <v>309</v>
      </c>
      <c r="B964" s="22" t="s">
        <v>47</v>
      </c>
      <c r="C964" s="29" t="s">
        <v>2118</v>
      </c>
      <c r="D964" s="17" t="s">
        <v>15</v>
      </c>
      <c r="E964" s="21" t="s">
        <v>2119</v>
      </c>
      <c r="F964" s="21">
        <v>4</v>
      </c>
      <c r="G964" s="21">
        <v>65</v>
      </c>
      <c r="H964" s="21">
        <v>25</v>
      </c>
      <c r="I964" s="21">
        <f t="shared" si="46"/>
        <v>1625</v>
      </c>
      <c r="J964" s="21" t="s">
        <v>17</v>
      </c>
      <c r="K964" s="21">
        <f t="shared" si="47"/>
        <v>4875</v>
      </c>
      <c r="L964" s="26"/>
      <c r="M964" s="24"/>
    </row>
    <row r="965" customHeight="1" spans="1:13">
      <c r="A965" s="14"/>
      <c r="B965" s="22" t="s">
        <v>2120</v>
      </c>
      <c r="C965" s="29" t="s">
        <v>2121</v>
      </c>
      <c r="D965" s="17" t="s">
        <v>20</v>
      </c>
      <c r="E965" s="14"/>
      <c r="F965" s="14"/>
      <c r="G965" s="14"/>
      <c r="H965" s="14"/>
      <c r="I965" s="14"/>
      <c r="J965" s="14"/>
      <c r="K965" s="14"/>
      <c r="L965" s="23"/>
      <c r="M965" s="24"/>
    </row>
    <row r="966" customHeight="1" spans="1:13">
      <c r="A966" s="14"/>
      <c r="B966" s="22" t="s">
        <v>2122</v>
      </c>
      <c r="C966" s="29" t="s">
        <v>2123</v>
      </c>
      <c r="D966" s="17" t="s">
        <v>23</v>
      </c>
      <c r="E966" s="14"/>
      <c r="F966" s="14"/>
      <c r="G966" s="14"/>
      <c r="H966" s="14"/>
      <c r="I966" s="14"/>
      <c r="J966" s="14"/>
      <c r="K966" s="14"/>
      <c r="L966" s="23"/>
      <c r="M966" s="24"/>
    </row>
    <row r="967" customHeight="1" spans="1:13">
      <c r="A967" s="20"/>
      <c r="B967" s="22" t="s">
        <v>2122</v>
      </c>
      <c r="C967" s="29" t="s">
        <v>2124</v>
      </c>
      <c r="D967" s="17" t="s">
        <v>23</v>
      </c>
      <c r="E967" s="20"/>
      <c r="F967" s="20"/>
      <c r="G967" s="20"/>
      <c r="H967" s="20"/>
      <c r="I967" s="20"/>
      <c r="J967" s="20"/>
      <c r="K967" s="20"/>
      <c r="L967" s="25"/>
      <c r="M967" s="24"/>
    </row>
    <row r="968" customHeight="1" spans="1:13">
      <c r="A968" s="21">
        <v>310</v>
      </c>
      <c r="B968" s="22" t="s">
        <v>47</v>
      </c>
      <c r="C968" s="29" t="s">
        <v>2125</v>
      </c>
      <c r="D968" s="17" t="s">
        <v>15</v>
      </c>
      <c r="E968" s="21" t="s">
        <v>2126</v>
      </c>
      <c r="F968" s="21">
        <v>4</v>
      </c>
      <c r="G968" s="21">
        <v>65</v>
      </c>
      <c r="H968" s="21">
        <v>25</v>
      </c>
      <c r="I968" s="21">
        <f t="shared" ref="I968:I973" si="48">G968*H968</f>
        <v>1625</v>
      </c>
      <c r="J968" s="21" t="s">
        <v>17</v>
      </c>
      <c r="K968" s="21">
        <f t="shared" ref="K968:K973" si="49">I968*3</f>
        <v>4875</v>
      </c>
      <c r="L968" s="26"/>
      <c r="M968" s="24"/>
    </row>
    <row r="969" customHeight="1" spans="1:13">
      <c r="A969" s="14"/>
      <c r="B969" s="22" t="s">
        <v>1204</v>
      </c>
      <c r="C969" s="29" t="s">
        <v>2127</v>
      </c>
      <c r="D969" s="17" t="s">
        <v>20</v>
      </c>
      <c r="E969" s="14"/>
      <c r="F969" s="14"/>
      <c r="G969" s="14"/>
      <c r="H969" s="14"/>
      <c r="I969" s="14"/>
      <c r="J969" s="14"/>
      <c r="K969" s="14"/>
      <c r="L969" s="23"/>
      <c r="M969" s="24"/>
    </row>
    <row r="970" customHeight="1" spans="1:13">
      <c r="A970" s="14"/>
      <c r="B970" s="22" t="s">
        <v>2128</v>
      </c>
      <c r="C970" s="29" t="s">
        <v>2129</v>
      </c>
      <c r="D970" s="17" t="s">
        <v>23</v>
      </c>
      <c r="E970" s="14"/>
      <c r="F970" s="14"/>
      <c r="G970" s="14"/>
      <c r="H970" s="14"/>
      <c r="I970" s="14"/>
      <c r="J970" s="14"/>
      <c r="K970" s="14"/>
      <c r="L970" s="23"/>
      <c r="M970" s="24"/>
    </row>
    <row r="971" customHeight="1" spans="1:13">
      <c r="A971" s="20"/>
      <c r="B971" s="22" t="s">
        <v>2130</v>
      </c>
      <c r="C971" s="29" t="s">
        <v>2131</v>
      </c>
      <c r="D971" s="17" t="s">
        <v>23</v>
      </c>
      <c r="E971" s="20"/>
      <c r="F971" s="20"/>
      <c r="G971" s="20"/>
      <c r="H971" s="20"/>
      <c r="I971" s="20"/>
      <c r="J971" s="20"/>
      <c r="K971" s="20"/>
      <c r="L971" s="25"/>
      <c r="M971" s="24"/>
    </row>
    <row r="972" customHeight="1" spans="1:13">
      <c r="A972" s="22">
        <v>311</v>
      </c>
      <c r="B972" s="22" t="s">
        <v>2132</v>
      </c>
      <c r="C972" s="29" t="s">
        <v>2133</v>
      </c>
      <c r="D972" s="17" t="s">
        <v>15</v>
      </c>
      <c r="E972" s="22" t="s">
        <v>2134</v>
      </c>
      <c r="F972" s="22">
        <v>1</v>
      </c>
      <c r="G972" s="22">
        <v>35</v>
      </c>
      <c r="H972" s="22">
        <v>25</v>
      </c>
      <c r="I972" s="22">
        <f t="shared" si="48"/>
        <v>875</v>
      </c>
      <c r="J972" s="22" t="s">
        <v>17</v>
      </c>
      <c r="K972" s="22">
        <f t="shared" si="49"/>
        <v>2625</v>
      </c>
      <c r="L972" s="10"/>
      <c r="M972" s="24"/>
    </row>
    <row r="973" customHeight="1" spans="1:13">
      <c r="A973" s="21">
        <v>312</v>
      </c>
      <c r="B973" s="22" t="s">
        <v>2135</v>
      </c>
      <c r="C973" s="29" t="s">
        <v>2136</v>
      </c>
      <c r="D973" s="17" t="s">
        <v>15</v>
      </c>
      <c r="E973" s="21" t="s">
        <v>2137</v>
      </c>
      <c r="F973" s="21">
        <v>4</v>
      </c>
      <c r="G973" s="21">
        <v>65</v>
      </c>
      <c r="H973" s="21">
        <v>25</v>
      </c>
      <c r="I973" s="21">
        <f t="shared" si="48"/>
        <v>1625</v>
      </c>
      <c r="J973" s="21" t="s">
        <v>17</v>
      </c>
      <c r="K973" s="21">
        <f t="shared" si="49"/>
        <v>4875</v>
      </c>
      <c r="L973" s="26"/>
      <c r="M973" s="24"/>
    </row>
    <row r="974" customHeight="1" spans="1:13">
      <c r="A974" s="14"/>
      <c r="B974" s="22" t="s">
        <v>2138</v>
      </c>
      <c r="C974" s="29" t="s">
        <v>2139</v>
      </c>
      <c r="D974" s="17" t="s">
        <v>20</v>
      </c>
      <c r="E974" s="14"/>
      <c r="F974" s="14"/>
      <c r="G974" s="14"/>
      <c r="H974" s="14"/>
      <c r="I974" s="14"/>
      <c r="J974" s="14"/>
      <c r="K974" s="14"/>
      <c r="L974" s="23"/>
      <c r="M974" s="24"/>
    </row>
    <row r="975" customHeight="1" spans="1:13">
      <c r="A975" s="14"/>
      <c r="B975" s="22" t="s">
        <v>2140</v>
      </c>
      <c r="C975" s="29" t="s">
        <v>2141</v>
      </c>
      <c r="D975" s="17" t="s">
        <v>86</v>
      </c>
      <c r="E975" s="14"/>
      <c r="F975" s="14"/>
      <c r="G975" s="14"/>
      <c r="H975" s="14"/>
      <c r="I975" s="14"/>
      <c r="J975" s="14"/>
      <c r="K975" s="14"/>
      <c r="L975" s="23"/>
      <c r="M975" s="24"/>
    </row>
    <row r="976" customHeight="1" spans="1:13">
      <c r="A976" s="20"/>
      <c r="B976" s="22" t="s">
        <v>2142</v>
      </c>
      <c r="C976" s="29" t="s">
        <v>2143</v>
      </c>
      <c r="D976" s="17" t="s">
        <v>23</v>
      </c>
      <c r="E976" s="20"/>
      <c r="F976" s="20"/>
      <c r="G976" s="20"/>
      <c r="H976" s="20"/>
      <c r="I976" s="20"/>
      <c r="J976" s="20"/>
      <c r="K976" s="20"/>
      <c r="L976" s="25"/>
      <c r="M976" s="24"/>
    </row>
    <row r="977" customHeight="1" spans="1:13">
      <c r="A977" s="21">
        <v>313</v>
      </c>
      <c r="B977" s="22" t="s">
        <v>2144</v>
      </c>
      <c r="C977" s="29" t="s">
        <v>2145</v>
      </c>
      <c r="D977" s="17" t="s">
        <v>15</v>
      </c>
      <c r="E977" s="21" t="s">
        <v>2146</v>
      </c>
      <c r="F977" s="21">
        <v>3</v>
      </c>
      <c r="G977" s="21">
        <v>65</v>
      </c>
      <c r="H977" s="21">
        <v>25</v>
      </c>
      <c r="I977" s="21">
        <f>G977*H977</f>
        <v>1625</v>
      </c>
      <c r="J977" s="21" t="s">
        <v>17</v>
      </c>
      <c r="K977" s="21">
        <f>I977*3</f>
        <v>4875</v>
      </c>
      <c r="L977" s="26"/>
      <c r="M977" s="24"/>
    </row>
    <row r="978" customHeight="1" spans="1:13">
      <c r="A978" s="14"/>
      <c r="B978" s="22" t="s">
        <v>2147</v>
      </c>
      <c r="C978" s="29" t="s">
        <v>2148</v>
      </c>
      <c r="D978" s="17" t="s">
        <v>20</v>
      </c>
      <c r="E978" s="14"/>
      <c r="F978" s="14"/>
      <c r="G978" s="14"/>
      <c r="H978" s="14"/>
      <c r="I978" s="14"/>
      <c r="J978" s="14"/>
      <c r="K978" s="14"/>
      <c r="L978" s="23"/>
      <c r="M978" s="24"/>
    </row>
    <row r="979" customHeight="1" spans="1:13">
      <c r="A979" s="20"/>
      <c r="B979" s="22" t="s">
        <v>2149</v>
      </c>
      <c r="C979" s="29" t="s">
        <v>2150</v>
      </c>
      <c r="D979" s="17" t="s">
        <v>23</v>
      </c>
      <c r="E979" s="20"/>
      <c r="F979" s="20"/>
      <c r="G979" s="20"/>
      <c r="H979" s="20"/>
      <c r="I979" s="20"/>
      <c r="J979" s="20"/>
      <c r="K979" s="20"/>
      <c r="L979" s="25"/>
      <c r="M979" s="24"/>
    </row>
    <row r="980" customHeight="1" spans="1:13">
      <c r="A980" s="21">
        <v>314</v>
      </c>
      <c r="B980" s="22" t="s">
        <v>2151</v>
      </c>
      <c r="C980" s="29" t="s">
        <v>2152</v>
      </c>
      <c r="D980" s="17" t="s">
        <v>15</v>
      </c>
      <c r="E980" s="21" t="s">
        <v>2153</v>
      </c>
      <c r="F980" s="21">
        <v>2</v>
      </c>
      <c r="G980" s="21">
        <v>65</v>
      </c>
      <c r="H980" s="21">
        <v>25</v>
      </c>
      <c r="I980" s="21">
        <f>G980*H980</f>
        <v>1625</v>
      </c>
      <c r="J980" s="21" t="s">
        <v>17</v>
      </c>
      <c r="K980" s="21">
        <f>I980*3</f>
        <v>4875</v>
      </c>
      <c r="L980" s="26"/>
      <c r="M980" s="24"/>
    </row>
    <row r="981" customHeight="1" spans="1:13">
      <c r="A981" s="20"/>
      <c r="B981" s="22" t="s">
        <v>2154</v>
      </c>
      <c r="C981" s="29" t="s">
        <v>2155</v>
      </c>
      <c r="D981" s="17" t="s">
        <v>23</v>
      </c>
      <c r="E981" s="20"/>
      <c r="F981" s="20"/>
      <c r="G981" s="20"/>
      <c r="H981" s="20"/>
      <c r="I981" s="20"/>
      <c r="J981" s="20"/>
      <c r="K981" s="20"/>
      <c r="L981" s="25"/>
      <c r="M981" s="24"/>
    </row>
    <row r="982" customHeight="1" spans="1:13">
      <c r="A982" s="21">
        <v>315</v>
      </c>
      <c r="B982" s="22" t="s">
        <v>104</v>
      </c>
      <c r="C982" s="29" t="s">
        <v>2156</v>
      </c>
      <c r="D982" s="17" t="s">
        <v>15</v>
      </c>
      <c r="E982" s="21" t="s">
        <v>2157</v>
      </c>
      <c r="F982" s="21">
        <v>3</v>
      </c>
      <c r="G982" s="21">
        <v>65</v>
      </c>
      <c r="H982" s="21">
        <v>25</v>
      </c>
      <c r="I982" s="21">
        <f>G982*H982</f>
        <v>1625</v>
      </c>
      <c r="J982" s="21" t="s">
        <v>17</v>
      </c>
      <c r="K982" s="21">
        <f>I982*3</f>
        <v>4875</v>
      </c>
      <c r="L982" s="26"/>
      <c r="M982" s="24"/>
    </row>
    <row r="983" customHeight="1" spans="1:13">
      <c r="A983" s="14"/>
      <c r="B983" s="22" t="s">
        <v>2158</v>
      </c>
      <c r="C983" s="29" t="s">
        <v>2159</v>
      </c>
      <c r="D983" s="17" t="s">
        <v>20</v>
      </c>
      <c r="E983" s="14"/>
      <c r="F983" s="14"/>
      <c r="G983" s="14"/>
      <c r="H983" s="14"/>
      <c r="I983" s="14"/>
      <c r="J983" s="14"/>
      <c r="K983" s="14"/>
      <c r="L983" s="23"/>
      <c r="M983" s="24"/>
    </row>
    <row r="984" customHeight="1" spans="1:13">
      <c r="A984" s="20"/>
      <c r="B984" s="22" t="s">
        <v>2160</v>
      </c>
      <c r="C984" s="29" t="s">
        <v>2161</v>
      </c>
      <c r="D984" s="17" t="s">
        <v>23</v>
      </c>
      <c r="E984" s="20"/>
      <c r="F984" s="20"/>
      <c r="G984" s="20"/>
      <c r="H984" s="20"/>
      <c r="I984" s="20"/>
      <c r="J984" s="20"/>
      <c r="K984" s="20"/>
      <c r="L984" s="25"/>
      <c r="M984" s="24"/>
    </row>
    <row r="985" customHeight="1" spans="1:13">
      <c r="A985" s="21">
        <v>316</v>
      </c>
      <c r="B985" s="22" t="s">
        <v>2162</v>
      </c>
      <c r="C985" s="29" t="s">
        <v>2163</v>
      </c>
      <c r="D985" s="17" t="s">
        <v>15</v>
      </c>
      <c r="E985" s="21" t="s">
        <v>2164</v>
      </c>
      <c r="F985" s="21">
        <v>3</v>
      </c>
      <c r="G985" s="21">
        <v>65</v>
      </c>
      <c r="H985" s="21">
        <v>25</v>
      </c>
      <c r="I985" s="21">
        <f>G985*H985</f>
        <v>1625</v>
      </c>
      <c r="J985" s="21" t="s">
        <v>17</v>
      </c>
      <c r="K985" s="21">
        <f>I985*3</f>
        <v>4875</v>
      </c>
      <c r="L985" s="26" t="s">
        <v>395</v>
      </c>
      <c r="M985" s="24"/>
    </row>
    <row r="986" customHeight="1" spans="1:13">
      <c r="A986" s="14"/>
      <c r="B986" s="22" t="s">
        <v>2165</v>
      </c>
      <c r="C986" s="29" t="s">
        <v>2166</v>
      </c>
      <c r="D986" s="17" t="s">
        <v>20</v>
      </c>
      <c r="E986" s="14"/>
      <c r="F986" s="14"/>
      <c r="G986" s="14"/>
      <c r="H986" s="14"/>
      <c r="I986" s="14"/>
      <c r="J986" s="14"/>
      <c r="K986" s="14"/>
      <c r="L986" s="23"/>
      <c r="M986" s="24"/>
    </row>
    <row r="987" customHeight="1" spans="1:13">
      <c r="A987" s="14"/>
      <c r="B987" s="22" t="s">
        <v>2167</v>
      </c>
      <c r="C987" s="29" t="s">
        <v>2168</v>
      </c>
      <c r="D987" s="17" t="s">
        <v>23</v>
      </c>
      <c r="E987" s="14"/>
      <c r="F987" s="14"/>
      <c r="G987" s="14"/>
      <c r="H987" s="14"/>
      <c r="I987" s="14"/>
      <c r="J987" s="14"/>
      <c r="K987" s="14"/>
      <c r="L987" s="23"/>
      <c r="M987" s="24"/>
    </row>
    <row r="988" customHeight="1" spans="1:13">
      <c r="A988" s="20"/>
      <c r="B988" s="22" t="s">
        <v>2169</v>
      </c>
      <c r="C988" s="29" t="s">
        <v>2170</v>
      </c>
      <c r="D988" s="17" t="s">
        <v>23</v>
      </c>
      <c r="E988" s="20"/>
      <c r="F988" s="20"/>
      <c r="G988" s="20"/>
      <c r="H988" s="20"/>
      <c r="I988" s="20"/>
      <c r="J988" s="20"/>
      <c r="K988" s="20"/>
      <c r="L988" s="25"/>
      <c r="M988" s="24"/>
    </row>
    <row r="989" customHeight="1" spans="1:13">
      <c r="A989" s="21">
        <v>317</v>
      </c>
      <c r="B989" s="22" t="s">
        <v>2171</v>
      </c>
      <c r="C989" s="29" t="s">
        <v>2172</v>
      </c>
      <c r="D989" s="17" t="s">
        <v>15</v>
      </c>
      <c r="E989" s="21" t="s">
        <v>2173</v>
      </c>
      <c r="F989" s="21">
        <v>2</v>
      </c>
      <c r="G989" s="21">
        <v>65</v>
      </c>
      <c r="H989" s="21">
        <v>25</v>
      </c>
      <c r="I989" s="21">
        <f t="shared" ref="I989:I994" si="50">G989*H989</f>
        <v>1625</v>
      </c>
      <c r="J989" s="21" t="s">
        <v>17</v>
      </c>
      <c r="K989" s="21">
        <f t="shared" ref="K989:K994" si="51">I989*3</f>
        <v>4875</v>
      </c>
      <c r="L989" s="26"/>
      <c r="M989" s="24"/>
    </row>
    <row r="990" customHeight="1" spans="1:13">
      <c r="A990" s="20"/>
      <c r="B990" s="22" t="s">
        <v>2174</v>
      </c>
      <c r="C990" s="29" t="s">
        <v>2175</v>
      </c>
      <c r="D990" s="17" t="s">
        <v>20</v>
      </c>
      <c r="E990" s="20"/>
      <c r="F990" s="20"/>
      <c r="G990" s="20"/>
      <c r="H990" s="20"/>
      <c r="I990" s="20"/>
      <c r="J990" s="20"/>
      <c r="K990" s="20"/>
      <c r="L990" s="25"/>
      <c r="M990" s="24"/>
    </row>
    <row r="991" s="2" customFormat="1" customHeight="1" spans="1:14">
      <c r="A991" s="21">
        <v>318</v>
      </c>
      <c r="B991" s="22" t="s">
        <v>2176</v>
      </c>
      <c r="C991" s="29" t="s">
        <v>2177</v>
      </c>
      <c r="D991" s="17" t="s">
        <v>15</v>
      </c>
      <c r="E991" s="21" t="s">
        <v>2178</v>
      </c>
      <c r="F991" s="21">
        <v>3</v>
      </c>
      <c r="G991" s="21">
        <v>65</v>
      </c>
      <c r="H991" s="21">
        <v>25</v>
      </c>
      <c r="I991" s="21">
        <f t="shared" si="50"/>
        <v>1625</v>
      </c>
      <c r="J991" s="21" t="s">
        <v>17</v>
      </c>
      <c r="K991" s="21">
        <f t="shared" si="51"/>
        <v>4875</v>
      </c>
      <c r="L991" s="26"/>
      <c r="M991" s="24"/>
      <c r="N991" s="3"/>
    </row>
    <row r="992" customHeight="1" spans="1:13">
      <c r="A992" s="14"/>
      <c r="B992" s="22" t="s">
        <v>2179</v>
      </c>
      <c r="C992" s="29" t="s">
        <v>2180</v>
      </c>
      <c r="D992" s="17" t="s">
        <v>20</v>
      </c>
      <c r="E992" s="14"/>
      <c r="F992" s="14"/>
      <c r="G992" s="14"/>
      <c r="H992" s="14"/>
      <c r="I992" s="14"/>
      <c r="J992" s="14"/>
      <c r="K992" s="14"/>
      <c r="L992" s="23"/>
      <c r="M992" s="24"/>
    </row>
    <row r="993" customHeight="1" spans="1:13">
      <c r="A993" s="20"/>
      <c r="B993" s="22" t="s">
        <v>2181</v>
      </c>
      <c r="C993" s="29" t="s">
        <v>582</v>
      </c>
      <c r="D993" s="17" t="s">
        <v>23</v>
      </c>
      <c r="E993" s="20"/>
      <c r="F993" s="20"/>
      <c r="G993" s="20"/>
      <c r="H993" s="20"/>
      <c r="I993" s="20"/>
      <c r="J993" s="20"/>
      <c r="K993" s="20"/>
      <c r="L993" s="25"/>
      <c r="M993" s="24"/>
    </row>
    <row r="994" customHeight="1" spans="1:13">
      <c r="A994" s="21">
        <v>319</v>
      </c>
      <c r="B994" s="22" t="s">
        <v>2182</v>
      </c>
      <c r="C994" s="29" t="s">
        <v>2183</v>
      </c>
      <c r="D994" s="17" t="s">
        <v>15</v>
      </c>
      <c r="E994" s="21" t="s">
        <v>2184</v>
      </c>
      <c r="F994" s="21">
        <v>4</v>
      </c>
      <c r="G994" s="21">
        <v>65</v>
      </c>
      <c r="H994" s="21">
        <v>25</v>
      </c>
      <c r="I994" s="21">
        <f t="shared" si="50"/>
        <v>1625</v>
      </c>
      <c r="J994" s="21" t="s">
        <v>17</v>
      </c>
      <c r="K994" s="21">
        <f t="shared" si="51"/>
        <v>4875</v>
      </c>
      <c r="L994" s="26"/>
      <c r="M994" s="24"/>
    </row>
    <row r="995" customHeight="1" spans="1:13">
      <c r="A995" s="14"/>
      <c r="B995" s="22" t="s">
        <v>2185</v>
      </c>
      <c r="C995" s="29" t="s">
        <v>2186</v>
      </c>
      <c r="D995" s="17" t="s">
        <v>20</v>
      </c>
      <c r="E995" s="14"/>
      <c r="F995" s="14"/>
      <c r="G995" s="14"/>
      <c r="H995" s="14"/>
      <c r="I995" s="14"/>
      <c r="J995" s="14"/>
      <c r="K995" s="14"/>
      <c r="L995" s="23"/>
      <c r="M995" s="24"/>
    </row>
    <row r="996" customHeight="1" spans="1:13">
      <c r="A996" s="14"/>
      <c r="B996" s="22" t="s">
        <v>2187</v>
      </c>
      <c r="C996" s="29" t="s">
        <v>2188</v>
      </c>
      <c r="D996" s="17" t="s">
        <v>23</v>
      </c>
      <c r="E996" s="14"/>
      <c r="F996" s="14"/>
      <c r="G996" s="14"/>
      <c r="H996" s="14"/>
      <c r="I996" s="14"/>
      <c r="J996" s="14"/>
      <c r="K996" s="14"/>
      <c r="L996" s="23"/>
      <c r="M996" s="24"/>
    </row>
    <row r="997" customHeight="1" spans="1:13">
      <c r="A997" s="20"/>
      <c r="B997" s="22" t="s">
        <v>2189</v>
      </c>
      <c r="C997" s="29" t="s">
        <v>1172</v>
      </c>
      <c r="D997" s="17" t="s">
        <v>23</v>
      </c>
      <c r="E997" s="20"/>
      <c r="F997" s="20"/>
      <c r="G997" s="20"/>
      <c r="H997" s="20"/>
      <c r="I997" s="20"/>
      <c r="J997" s="20"/>
      <c r="K997" s="20"/>
      <c r="L997" s="25"/>
      <c r="M997" s="24"/>
    </row>
    <row r="998" customHeight="1" spans="1:13">
      <c r="A998" s="21">
        <v>320</v>
      </c>
      <c r="B998" s="22" t="s">
        <v>2190</v>
      </c>
      <c r="C998" s="29" t="s">
        <v>2191</v>
      </c>
      <c r="D998" s="17" t="s">
        <v>15</v>
      </c>
      <c r="E998" s="21" t="s">
        <v>2192</v>
      </c>
      <c r="F998" s="21">
        <v>4</v>
      </c>
      <c r="G998" s="21">
        <v>65</v>
      </c>
      <c r="H998" s="21">
        <v>25</v>
      </c>
      <c r="I998" s="21">
        <f>G998*H998</f>
        <v>1625</v>
      </c>
      <c r="J998" s="21" t="s">
        <v>17</v>
      </c>
      <c r="K998" s="21">
        <f>I998*3</f>
        <v>4875</v>
      </c>
      <c r="L998" s="26"/>
      <c r="M998" s="24"/>
    </row>
    <row r="999" customHeight="1" spans="1:13">
      <c r="A999" s="14"/>
      <c r="B999" s="22" t="s">
        <v>2193</v>
      </c>
      <c r="C999" s="29" t="s">
        <v>2194</v>
      </c>
      <c r="D999" s="17" t="s">
        <v>20</v>
      </c>
      <c r="E999" s="14"/>
      <c r="F999" s="14"/>
      <c r="G999" s="14"/>
      <c r="H999" s="14"/>
      <c r="I999" s="14"/>
      <c r="J999" s="14"/>
      <c r="K999" s="14"/>
      <c r="L999" s="23"/>
      <c r="M999" s="24"/>
    </row>
    <row r="1000" customHeight="1" spans="1:13">
      <c r="A1000" s="14"/>
      <c r="B1000" s="22" t="s">
        <v>2195</v>
      </c>
      <c r="C1000" s="29" t="s">
        <v>2196</v>
      </c>
      <c r="D1000" s="17" t="s">
        <v>23</v>
      </c>
      <c r="E1000" s="14"/>
      <c r="F1000" s="14"/>
      <c r="G1000" s="14"/>
      <c r="H1000" s="14"/>
      <c r="I1000" s="14"/>
      <c r="J1000" s="14"/>
      <c r="K1000" s="14"/>
      <c r="L1000" s="23"/>
      <c r="M1000" s="24"/>
    </row>
    <row r="1001" customHeight="1" spans="1:13">
      <c r="A1001" s="20"/>
      <c r="B1001" s="22" t="s">
        <v>2197</v>
      </c>
      <c r="C1001" s="29" t="s">
        <v>2198</v>
      </c>
      <c r="D1001" s="17" t="s">
        <v>23</v>
      </c>
      <c r="E1001" s="20"/>
      <c r="F1001" s="20"/>
      <c r="G1001" s="20"/>
      <c r="H1001" s="20"/>
      <c r="I1001" s="20"/>
      <c r="J1001" s="20"/>
      <c r="K1001" s="20"/>
      <c r="L1001" s="25"/>
      <c r="M1001" s="24"/>
    </row>
    <row r="1002" customHeight="1" spans="1:13">
      <c r="A1002" s="21">
        <v>321</v>
      </c>
      <c r="B1002" s="22" t="s">
        <v>2199</v>
      </c>
      <c r="C1002" s="29" t="s">
        <v>2200</v>
      </c>
      <c r="D1002" s="17" t="s">
        <v>15</v>
      </c>
      <c r="E1002" s="21" t="s">
        <v>2201</v>
      </c>
      <c r="F1002" s="21">
        <v>2</v>
      </c>
      <c r="G1002" s="21">
        <v>65</v>
      </c>
      <c r="H1002" s="21">
        <v>25</v>
      </c>
      <c r="I1002" s="21">
        <f>G1002*H1002</f>
        <v>1625</v>
      </c>
      <c r="J1002" s="21" t="s">
        <v>17</v>
      </c>
      <c r="K1002" s="21">
        <f>I1002*3</f>
        <v>4875</v>
      </c>
      <c r="L1002" s="26"/>
      <c r="M1002" s="24"/>
    </row>
    <row r="1003" customHeight="1" spans="1:13">
      <c r="A1003" s="14"/>
      <c r="B1003" s="22" t="s">
        <v>2202</v>
      </c>
      <c r="C1003" s="29" t="s">
        <v>2203</v>
      </c>
      <c r="D1003" s="17" t="s">
        <v>20</v>
      </c>
      <c r="E1003" s="14"/>
      <c r="F1003" s="14"/>
      <c r="G1003" s="14"/>
      <c r="H1003" s="14"/>
      <c r="I1003" s="14"/>
      <c r="J1003" s="14"/>
      <c r="K1003" s="14"/>
      <c r="L1003" s="23"/>
      <c r="M1003" s="24"/>
    </row>
    <row r="1004" customHeight="1" spans="1:13">
      <c r="A1004" s="20"/>
      <c r="B1004" s="22" t="s">
        <v>2204</v>
      </c>
      <c r="C1004" s="29" t="s">
        <v>1317</v>
      </c>
      <c r="D1004" s="17" t="s">
        <v>23</v>
      </c>
      <c r="E1004" s="20"/>
      <c r="F1004" s="20"/>
      <c r="G1004" s="20"/>
      <c r="H1004" s="20"/>
      <c r="I1004" s="20"/>
      <c r="J1004" s="20"/>
      <c r="K1004" s="20"/>
      <c r="L1004" s="25"/>
      <c r="M1004" s="24"/>
    </row>
    <row r="1005" customHeight="1" spans="1:13">
      <c r="A1005" s="21">
        <v>322</v>
      </c>
      <c r="B1005" s="22" t="s">
        <v>2205</v>
      </c>
      <c r="C1005" s="29" t="s">
        <v>2206</v>
      </c>
      <c r="D1005" s="17" t="s">
        <v>15</v>
      </c>
      <c r="E1005" s="21" t="s">
        <v>2207</v>
      </c>
      <c r="F1005" s="21">
        <v>3</v>
      </c>
      <c r="G1005" s="21">
        <v>65</v>
      </c>
      <c r="H1005" s="21">
        <v>25</v>
      </c>
      <c r="I1005" s="21">
        <f>G1005*H1005</f>
        <v>1625</v>
      </c>
      <c r="J1005" s="21" t="s">
        <v>17</v>
      </c>
      <c r="K1005" s="21">
        <f>I1005*3</f>
        <v>4875</v>
      </c>
      <c r="L1005" s="26"/>
      <c r="M1005" s="24"/>
    </row>
    <row r="1006" customHeight="1" spans="1:13">
      <c r="A1006" s="14"/>
      <c r="B1006" s="22" t="s">
        <v>2208</v>
      </c>
      <c r="C1006" s="29" t="s">
        <v>2209</v>
      </c>
      <c r="D1006" s="17" t="s">
        <v>20</v>
      </c>
      <c r="E1006" s="14"/>
      <c r="F1006" s="14"/>
      <c r="G1006" s="14"/>
      <c r="H1006" s="14"/>
      <c r="I1006" s="14"/>
      <c r="J1006" s="14"/>
      <c r="K1006" s="14"/>
      <c r="L1006" s="23"/>
      <c r="M1006" s="24"/>
    </row>
    <row r="1007" customHeight="1" spans="1:13">
      <c r="A1007" s="20"/>
      <c r="B1007" s="22" t="s">
        <v>2210</v>
      </c>
      <c r="C1007" s="29" t="s">
        <v>2211</v>
      </c>
      <c r="D1007" s="17" t="s">
        <v>23</v>
      </c>
      <c r="E1007" s="20"/>
      <c r="F1007" s="20"/>
      <c r="G1007" s="20"/>
      <c r="H1007" s="20"/>
      <c r="I1007" s="20"/>
      <c r="J1007" s="20"/>
      <c r="K1007" s="20"/>
      <c r="L1007" s="25"/>
      <c r="M1007" s="24"/>
    </row>
    <row r="1008" s="2" customFormat="1" customHeight="1" spans="1:14">
      <c r="A1008" s="22">
        <v>323</v>
      </c>
      <c r="B1008" s="22" t="s">
        <v>2212</v>
      </c>
      <c r="C1008" s="29" t="s">
        <v>2213</v>
      </c>
      <c r="D1008" s="17" t="s">
        <v>15</v>
      </c>
      <c r="E1008" s="22" t="s">
        <v>2214</v>
      </c>
      <c r="F1008" s="22">
        <v>1</v>
      </c>
      <c r="G1008" s="22">
        <v>35</v>
      </c>
      <c r="H1008" s="22">
        <v>25</v>
      </c>
      <c r="I1008" s="22">
        <f>G1008*H1008</f>
        <v>875</v>
      </c>
      <c r="J1008" s="22" t="s">
        <v>17</v>
      </c>
      <c r="K1008" s="22">
        <f>I1008*3</f>
        <v>2625</v>
      </c>
      <c r="L1008" s="10"/>
      <c r="M1008" s="24"/>
      <c r="N1008" s="3"/>
    </row>
    <row r="1009" customHeight="1" spans="1:13">
      <c r="A1009" s="22">
        <v>324</v>
      </c>
      <c r="B1009" s="22" t="s">
        <v>2215</v>
      </c>
      <c r="C1009" s="29" t="s">
        <v>2216</v>
      </c>
      <c r="D1009" s="17" t="s">
        <v>15</v>
      </c>
      <c r="E1009" s="22" t="s">
        <v>2217</v>
      </c>
      <c r="F1009" s="22">
        <v>1</v>
      </c>
      <c r="G1009" s="22">
        <v>35</v>
      </c>
      <c r="H1009" s="22">
        <v>25</v>
      </c>
      <c r="I1009" s="22">
        <f>G1009*H1009</f>
        <v>875</v>
      </c>
      <c r="J1009" s="22" t="s">
        <v>17</v>
      </c>
      <c r="K1009" s="22">
        <f>I1009*3</f>
        <v>2625</v>
      </c>
      <c r="L1009" s="10"/>
      <c r="M1009" s="24"/>
    </row>
    <row r="1010" customHeight="1" spans="1:13">
      <c r="A1010" s="21">
        <v>325</v>
      </c>
      <c r="B1010" s="22" t="s">
        <v>2218</v>
      </c>
      <c r="C1010" s="29" t="s">
        <v>2219</v>
      </c>
      <c r="D1010" s="17" t="s">
        <v>15</v>
      </c>
      <c r="E1010" s="21" t="s">
        <v>2220</v>
      </c>
      <c r="F1010" s="21">
        <v>2</v>
      </c>
      <c r="G1010" s="21">
        <v>65</v>
      </c>
      <c r="H1010" s="21">
        <v>25</v>
      </c>
      <c r="I1010" s="21">
        <f>G1010*H1010</f>
        <v>1625</v>
      </c>
      <c r="J1010" s="21" t="s">
        <v>17</v>
      </c>
      <c r="K1010" s="21">
        <f>I1010*3</f>
        <v>4875</v>
      </c>
      <c r="L1010" s="26"/>
      <c r="M1010" s="24"/>
    </row>
    <row r="1011" customHeight="1" spans="1:13">
      <c r="A1011" s="20"/>
      <c r="B1011" s="22" t="s">
        <v>2221</v>
      </c>
      <c r="C1011" s="29" t="s">
        <v>2222</v>
      </c>
      <c r="D1011" s="17" t="s">
        <v>20</v>
      </c>
      <c r="E1011" s="20"/>
      <c r="F1011" s="20"/>
      <c r="G1011" s="20"/>
      <c r="H1011" s="20"/>
      <c r="I1011" s="20"/>
      <c r="J1011" s="20"/>
      <c r="K1011" s="20"/>
      <c r="L1011" s="25"/>
      <c r="M1011" s="24"/>
    </row>
    <row r="1012" s="2" customFormat="1" customHeight="1" spans="1:14">
      <c r="A1012" s="21">
        <v>326</v>
      </c>
      <c r="B1012" s="22" t="s">
        <v>2101</v>
      </c>
      <c r="C1012" s="29" t="s">
        <v>2223</v>
      </c>
      <c r="D1012" s="17" t="s">
        <v>15</v>
      </c>
      <c r="E1012" s="21" t="s">
        <v>2224</v>
      </c>
      <c r="F1012" s="21">
        <v>3</v>
      </c>
      <c r="G1012" s="21">
        <v>65</v>
      </c>
      <c r="H1012" s="21">
        <v>25</v>
      </c>
      <c r="I1012" s="21">
        <f>G1012*H1012</f>
        <v>1625</v>
      </c>
      <c r="J1012" s="21" t="s">
        <v>17</v>
      </c>
      <c r="K1012" s="21">
        <f>I1012*3</f>
        <v>4875</v>
      </c>
      <c r="L1012" s="26"/>
      <c r="M1012" s="24"/>
      <c r="N1012" s="3"/>
    </row>
    <row r="1013" customHeight="1" spans="1:13">
      <c r="A1013" s="14"/>
      <c r="B1013" s="22" t="s">
        <v>2225</v>
      </c>
      <c r="C1013" s="29" t="s">
        <v>2226</v>
      </c>
      <c r="D1013" s="17" t="s">
        <v>20</v>
      </c>
      <c r="E1013" s="14"/>
      <c r="F1013" s="14"/>
      <c r="G1013" s="14"/>
      <c r="H1013" s="14"/>
      <c r="I1013" s="14"/>
      <c r="J1013" s="14"/>
      <c r="K1013" s="14"/>
      <c r="L1013" s="23"/>
      <c r="M1013" s="24"/>
    </row>
    <row r="1014" customHeight="1" spans="1:13">
      <c r="A1014" s="20"/>
      <c r="B1014" s="22" t="s">
        <v>2227</v>
      </c>
      <c r="C1014" s="29" t="s">
        <v>2228</v>
      </c>
      <c r="D1014" s="17" t="s">
        <v>23</v>
      </c>
      <c r="E1014" s="20"/>
      <c r="F1014" s="20"/>
      <c r="G1014" s="20"/>
      <c r="H1014" s="20"/>
      <c r="I1014" s="20"/>
      <c r="J1014" s="20"/>
      <c r="K1014" s="20"/>
      <c r="L1014" s="25"/>
      <c r="M1014" s="24"/>
    </row>
    <row r="1015" customHeight="1" spans="1:13">
      <c r="A1015" s="21">
        <v>327</v>
      </c>
      <c r="B1015" s="22" t="s">
        <v>42</v>
      </c>
      <c r="C1015" s="29" t="s">
        <v>2229</v>
      </c>
      <c r="D1015" s="17" t="s">
        <v>15</v>
      </c>
      <c r="E1015" s="21" t="s">
        <v>2230</v>
      </c>
      <c r="F1015" s="21">
        <v>4</v>
      </c>
      <c r="G1015" s="21">
        <v>65</v>
      </c>
      <c r="H1015" s="21">
        <v>25</v>
      </c>
      <c r="I1015" s="21">
        <f>G1015*H1015</f>
        <v>1625</v>
      </c>
      <c r="J1015" s="21" t="s">
        <v>17</v>
      </c>
      <c r="K1015" s="21">
        <f>I1015*3</f>
        <v>4875</v>
      </c>
      <c r="L1015" s="26"/>
      <c r="M1015" s="24"/>
    </row>
    <row r="1016" customHeight="1" spans="1:13">
      <c r="A1016" s="14"/>
      <c r="B1016" s="22" t="s">
        <v>2231</v>
      </c>
      <c r="C1016" s="29" t="s">
        <v>2232</v>
      </c>
      <c r="D1016" s="17" t="s">
        <v>20</v>
      </c>
      <c r="E1016" s="14"/>
      <c r="F1016" s="14"/>
      <c r="G1016" s="14"/>
      <c r="H1016" s="14"/>
      <c r="I1016" s="14"/>
      <c r="J1016" s="14"/>
      <c r="K1016" s="14"/>
      <c r="L1016" s="23"/>
      <c r="M1016" s="24"/>
    </row>
    <row r="1017" customHeight="1" spans="1:13">
      <c r="A1017" s="14"/>
      <c r="B1017" s="22" t="s">
        <v>2233</v>
      </c>
      <c r="C1017" s="29" t="s">
        <v>2234</v>
      </c>
      <c r="D1017" s="17" t="s">
        <v>23</v>
      </c>
      <c r="E1017" s="14"/>
      <c r="F1017" s="14"/>
      <c r="G1017" s="14"/>
      <c r="H1017" s="14"/>
      <c r="I1017" s="14"/>
      <c r="J1017" s="14"/>
      <c r="K1017" s="14"/>
      <c r="L1017" s="23"/>
      <c r="M1017" s="24"/>
    </row>
    <row r="1018" customHeight="1" spans="1:13">
      <c r="A1018" s="20"/>
      <c r="B1018" s="22" t="s">
        <v>2235</v>
      </c>
      <c r="C1018" s="29" t="s">
        <v>2236</v>
      </c>
      <c r="D1018" s="17" t="s">
        <v>23</v>
      </c>
      <c r="E1018" s="20"/>
      <c r="F1018" s="20"/>
      <c r="G1018" s="20"/>
      <c r="H1018" s="20"/>
      <c r="I1018" s="20"/>
      <c r="J1018" s="20"/>
      <c r="K1018" s="20"/>
      <c r="L1018" s="25"/>
      <c r="M1018" s="24"/>
    </row>
    <row r="1019" customHeight="1" spans="1:13">
      <c r="A1019" s="21">
        <v>328</v>
      </c>
      <c r="B1019" s="22" t="s">
        <v>2212</v>
      </c>
      <c r="C1019" s="29" t="s">
        <v>2237</v>
      </c>
      <c r="D1019" s="17" t="s">
        <v>15</v>
      </c>
      <c r="E1019" s="21" t="s">
        <v>2238</v>
      </c>
      <c r="F1019" s="21">
        <v>5</v>
      </c>
      <c r="G1019" s="21">
        <v>65</v>
      </c>
      <c r="H1019" s="21">
        <v>25</v>
      </c>
      <c r="I1019" s="21">
        <f>G1019*H1019</f>
        <v>1625</v>
      </c>
      <c r="J1019" s="21" t="s">
        <v>17</v>
      </c>
      <c r="K1019" s="21">
        <f>I1019*3</f>
        <v>4875</v>
      </c>
      <c r="L1019" s="26"/>
      <c r="M1019" s="24"/>
    </row>
    <row r="1020" customHeight="1" spans="1:13">
      <c r="A1020" s="14"/>
      <c r="B1020" s="22" t="s">
        <v>2239</v>
      </c>
      <c r="C1020" s="29" t="s">
        <v>2240</v>
      </c>
      <c r="D1020" s="17" t="s">
        <v>20</v>
      </c>
      <c r="E1020" s="14"/>
      <c r="F1020" s="14"/>
      <c r="G1020" s="14"/>
      <c r="H1020" s="14"/>
      <c r="I1020" s="14"/>
      <c r="J1020" s="14"/>
      <c r="K1020" s="14"/>
      <c r="L1020" s="23"/>
      <c r="M1020" s="24"/>
    </row>
    <row r="1021" customHeight="1" spans="1:13">
      <c r="A1021" s="14"/>
      <c r="B1021" s="22" t="s">
        <v>2241</v>
      </c>
      <c r="C1021" s="29" t="s">
        <v>2242</v>
      </c>
      <c r="D1021" s="17" t="s">
        <v>23</v>
      </c>
      <c r="E1021" s="14"/>
      <c r="F1021" s="14"/>
      <c r="G1021" s="14"/>
      <c r="H1021" s="14"/>
      <c r="I1021" s="14"/>
      <c r="J1021" s="14"/>
      <c r="K1021" s="14"/>
      <c r="L1021" s="23"/>
      <c r="M1021" s="24"/>
    </row>
    <row r="1022" customHeight="1" spans="1:13">
      <c r="A1022" s="14"/>
      <c r="B1022" s="22" t="s">
        <v>2243</v>
      </c>
      <c r="C1022" s="29" t="s">
        <v>2244</v>
      </c>
      <c r="D1022" s="17" t="s">
        <v>23</v>
      </c>
      <c r="E1022" s="14"/>
      <c r="F1022" s="14"/>
      <c r="G1022" s="14"/>
      <c r="H1022" s="14"/>
      <c r="I1022" s="14"/>
      <c r="J1022" s="14"/>
      <c r="K1022" s="14"/>
      <c r="L1022" s="23"/>
      <c r="M1022" s="24"/>
    </row>
    <row r="1023" customHeight="1" spans="1:13">
      <c r="A1023" s="20"/>
      <c r="B1023" s="22" t="s">
        <v>2245</v>
      </c>
      <c r="C1023" s="29" t="s">
        <v>2246</v>
      </c>
      <c r="D1023" s="17" t="s">
        <v>23</v>
      </c>
      <c r="E1023" s="20"/>
      <c r="F1023" s="20"/>
      <c r="G1023" s="20"/>
      <c r="H1023" s="20"/>
      <c r="I1023" s="20"/>
      <c r="J1023" s="20"/>
      <c r="K1023" s="20"/>
      <c r="L1023" s="25"/>
      <c r="M1023" s="24"/>
    </row>
    <row r="1024" customHeight="1" spans="1:13">
      <c r="A1024" s="21">
        <v>329</v>
      </c>
      <c r="B1024" s="22" t="s">
        <v>2247</v>
      </c>
      <c r="C1024" s="29" t="s">
        <v>2248</v>
      </c>
      <c r="D1024" s="17" t="s">
        <v>15</v>
      </c>
      <c r="E1024" s="21" t="s">
        <v>2249</v>
      </c>
      <c r="F1024" s="21">
        <v>4</v>
      </c>
      <c r="G1024" s="21">
        <v>65</v>
      </c>
      <c r="H1024" s="21">
        <v>25</v>
      </c>
      <c r="I1024" s="21">
        <f>G1024*H1024</f>
        <v>1625</v>
      </c>
      <c r="J1024" s="21" t="s">
        <v>17</v>
      </c>
      <c r="K1024" s="21">
        <f>I1024*3</f>
        <v>4875</v>
      </c>
      <c r="L1024" s="26"/>
      <c r="M1024" s="24"/>
    </row>
    <row r="1025" customHeight="1" spans="1:13">
      <c r="A1025" s="14"/>
      <c r="B1025" s="22" t="s">
        <v>2250</v>
      </c>
      <c r="C1025" s="29" t="s">
        <v>2251</v>
      </c>
      <c r="D1025" s="17" t="s">
        <v>20</v>
      </c>
      <c r="E1025" s="14"/>
      <c r="F1025" s="14"/>
      <c r="G1025" s="14"/>
      <c r="H1025" s="14"/>
      <c r="I1025" s="14"/>
      <c r="J1025" s="14"/>
      <c r="K1025" s="14"/>
      <c r="L1025" s="23"/>
      <c r="M1025" s="24"/>
    </row>
    <row r="1026" customHeight="1" spans="1:13">
      <c r="A1026" s="14"/>
      <c r="B1026" s="22" t="s">
        <v>2252</v>
      </c>
      <c r="C1026" s="29" t="s">
        <v>2253</v>
      </c>
      <c r="D1026" s="17" t="s">
        <v>23</v>
      </c>
      <c r="E1026" s="14"/>
      <c r="F1026" s="14"/>
      <c r="G1026" s="14"/>
      <c r="H1026" s="14"/>
      <c r="I1026" s="14"/>
      <c r="J1026" s="14"/>
      <c r="K1026" s="14"/>
      <c r="L1026" s="23"/>
      <c r="M1026" s="24"/>
    </row>
    <row r="1027" customHeight="1" spans="1:13">
      <c r="A1027" s="20"/>
      <c r="B1027" s="22" t="s">
        <v>2254</v>
      </c>
      <c r="C1027" s="29" t="s">
        <v>2255</v>
      </c>
      <c r="D1027" s="17" t="s">
        <v>23</v>
      </c>
      <c r="E1027" s="20"/>
      <c r="F1027" s="20"/>
      <c r="G1027" s="20"/>
      <c r="H1027" s="20"/>
      <c r="I1027" s="20"/>
      <c r="J1027" s="20"/>
      <c r="K1027" s="20"/>
      <c r="L1027" s="25"/>
      <c r="M1027" s="24"/>
    </row>
    <row r="1028" customHeight="1" spans="1:13">
      <c r="A1028" s="21">
        <v>330</v>
      </c>
      <c r="B1028" s="22" t="s">
        <v>47</v>
      </c>
      <c r="C1028" s="29" t="s">
        <v>2256</v>
      </c>
      <c r="D1028" s="17" t="s">
        <v>15</v>
      </c>
      <c r="E1028" s="21" t="s">
        <v>2257</v>
      </c>
      <c r="F1028" s="21">
        <v>4</v>
      </c>
      <c r="G1028" s="21">
        <v>65</v>
      </c>
      <c r="H1028" s="21">
        <v>25</v>
      </c>
      <c r="I1028" s="21">
        <f>G1028*H1028</f>
        <v>1625</v>
      </c>
      <c r="J1028" s="21" t="s">
        <v>17</v>
      </c>
      <c r="K1028" s="21">
        <f>I1028*3</f>
        <v>4875</v>
      </c>
      <c r="L1028" s="26"/>
      <c r="M1028" s="24"/>
    </row>
    <row r="1029" customHeight="1" spans="1:13">
      <c r="A1029" s="14"/>
      <c r="B1029" s="22" t="s">
        <v>2258</v>
      </c>
      <c r="C1029" s="29" t="s">
        <v>2259</v>
      </c>
      <c r="D1029" s="17" t="s">
        <v>20</v>
      </c>
      <c r="E1029" s="14"/>
      <c r="F1029" s="14"/>
      <c r="G1029" s="14"/>
      <c r="H1029" s="14"/>
      <c r="I1029" s="14"/>
      <c r="J1029" s="14"/>
      <c r="K1029" s="14"/>
      <c r="L1029" s="23"/>
      <c r="M1029" s="24"/>
    </row>
    <row r="1030" customHeight="1" spans="1:13">
      <c r="A1030" s="14"/>
      <c r="B1030" s="22" t="s">
        <v>2260</v>
      </c>
      <c r="C1030" s="29" t="s">
        <v>902</v>
      </c>
      <c r="D1030" s="17" t="s">
        <v>23</v>
      </c>
      <c r="E1030" s="14"/>
      <c r="F1030" s="14"/>
      <c r="G1030" s="14"/>
      <c r="H1030" s="14"/>
      <c r="I1030" s="14"/>
      <c r="J1030" s="14"/>
      <c r="K1030" s="14"/>
      <c r="L1030" s="23"/>
      <c r="M1030" s="24"/>
    </row>
    <row r="1031" customHeight="1" spans="1:13">
      <c r="A1031" s="20"/>
      <c r="B1031" s="22" t="s">
        <v>2260</v>
      </c>
      <c r="C1031" s="29" t="s">
        <v>2261</v>
      </c>
      <c r="D1031" s="17" t="s">
        <v>23</v>
      </c>
      <c r="E1031" s="20"/>
      <c r="F1031" s="20"/>
      <c r="G1031" s="20"/>
      <c r="H1031" s="20"/>
      <c r="I1031" s="20"/>
      <c r="J1031" s="20"/>
      <c r="K1031" s="20"/>
      <c r="L1031" s="25"/>
      <c r="M1031" s="24"/>
    </row>
    <row r="1032" customHeight="1" spans="1:13">
      <c r="A1032" s="21">
        <v>331</v>
      </c>
      <c r="B1032" s="22" t="s">
        <v>2262</v>
      </c>
      <c r="C1032" s="29" t="s">
        <v>2263</v>
      </c>
      <c r="D1032" s="17" t="s">
        <v>15</v>
      </c>
      <c r="E1032" s="21" t="s">
        <v>2264</v>
      </c>
      <c r="F1032" s="21">
        <v>4</v>
      </c>
      <c r="G1032" s="21">
        <v>65</v>
      </c>
      <c r="H1032" s="21">
        <v>25</v>
      </c>
      <c r="I1032" s="21">
        <f>G1032*H1032</f>
        <v>1625</v>
      </c>
      <c r="J1032" s="21" t="s">
        <v>17</v>
      </c>
      <c r="K1032" s="21">
        <f>I1032*3</f>
        <v>4875</v>
      </c>
      <c r="L1032" s="26"/>
      <c r="M1032" s="24"/>
    </row>
    <row r="1033" customHeight="1" spans="1:13">
      <c r="A1033" s="14"/>
      <c r="B1033" s="22" t="s">
        <v>2265</v>
      </c>
      <c r="C1033" s="29" t="s">
        <v>2266</v>
      </c>
      <c r="D1033" s="17" t="s">
        <v>20</v>
      </c>
      <c r="E1033" s="14"/>
      <c r="F1033" s="14"/>
      <c r="G1033" s="14"/>
      <c r="H1033" s="14"/>
      <c r="I1033" s="14"/>
      <c r="J1033" s="14"/>
      <c r="K1033" s="14"/>
      <c r="L1033" s="23"/>
      <c r="M1033" s="24"/>
    </row>
    <row r="1034" customHeight="1" spans="1:13">
      <c r="A1034" s="14"/>
      <c r="B1034" s="22" t="s">
        <v>273</v>
      </c>
      <c r="C1034" s="29" t="s">
        <v>2267</v>
      </c>
      <c r="D1034" s="17" t="s">
        <v>23</v>
      </c>
      <c r="E1034" s="14"/>
      <c r="F1034" s="14"/>
      <c r="G1034" s="14"/>
      <c r="H1034" s="14"/>
      <c r="I1034" s="14"/>
      <c r="J1034" s="14"/>
      <c r="K1034" s="14"/>
      <c r="L1034" s="23"/>
      <c r="M1034" s="24"/>
    </row>
    <row r="1035" customHeight="1" spans="1:13">
      <c r="A1035" s="20"/>
      <c r="B1035" s="22" t="s">
        <v>273</v>
      </c>
      <c r="C1035" s="29" t="s">
        <v>2268</v>
      </c>
      <c r="D1035" s="17" t="s">
        <v>23</v>
      </c>
      <c r="E1035" s="20"/>
      <c r="F1035" s="20"/>
      <c r="G1035" s="20"/>
      <c r="H1035" s="20"/>
      <c r="I1035" s="20"/>
      <c r="J1035" s="20"/>
      <c r="K1035" s="20"/>
      <c r="L1035" s="25"/>
      <c r="M1035" s="24"/>
    </row>
    <row r="1036" customHeight="1" spans="1:13">
      <c r="A1036" s="21">
        <v>332</v>
      </c>
      <c r="B1036" s="22" t="s">
        <v>2269</v>
      </c>
      <c r="C1036" s="29" t="s">
        <v>2270</v>
      </c>
      <c r="D1036" s="17" t="s">
        <v>15</v>
      </c>
      <c r="E1036" s="21" t="s">
        <v>2271</v>
      </c>
      <c r="F1036" s="21">
        <v>2</v>
      </c>
      <c r="G1036" s="21">
        <v>65</v>
      </c>
      <c r="H1036" s="21">
        <v>25</v>
      </c>
      <c r="I1036" s="21">
        <f>G1036*H1036</f>
        <v>1625</v>
      </c>
      <c r="J1036" s="21" t="s">
        <v>17</v>
      </c>
      <c r="K1036" s="21">
        <f>I1036*3</f>
        <v>4875</v>
      </c>
      <c r="L1036" s="26"/>
      <c r="M1036" s="24"/>
    </row>
    <row r="1037" customHeight="1" spans="1:13">
      <c r="A1037" s="14"/>
      <c r="B1037" s="22" t="s">
        <v>2272</v>
      </c>
      <c r="C1037" s="29" t="s">
        <v>2273</v>
      </c>
      <c r="D1037" s="17" t="s">
        <v>20</v>
      </c>
      <c r="E1037" s="14"/>
      <c r="F1037" s="14"/>
      <c r="G1037" s="14"/>
      <c r="H1037" s="14"/>
      <c r="I1037" s="14"/>
      <c r="J1037" s="14"/>
      <c r="K1037" s="14"/>
      <c r="L1037" s="23"/>
      <c r="M1037" s="24"/>
    </row>
    <row r="1038" customHeight="1" spans="1:13">
      <c r="A1038" s="20"/>
      <c r="B1038" s="22" t="s">
        <v>2274</v>
      </c>
      <c r="C1038" s="29" t="s">
        <v>744</v>
      </c>
      <c r="D1038" s="17" t="s">
        <v>23</v>
      </c>
      <c r="E1038" s="20"/>
      <c r="F1038" s="20"/>
      <c r="G1038" s="20"/>
      <c r="H1038" s="20"/>
      <c r="I1038" s="20"/>
      <c r="J1038" s="20"/>
      <c r="K1038" s="20"/>
      <c r="L1038" s="25"/>
      <c r="M1038" s="24"/>
    </row>
    <row r="1039" customHeight="1" spans="1:13">
      <c r="A1039" s="21">
        <v>333</v>
      </c>
      <c r="B1039" s="22" t="s">
        <v>2275</v>
      </c>
      <c r="C1039" s="29" t="s">
        <v>2276</v>
      </c>
      <c r="D1039" s="17" t="s">
        <v>15</v>
      </c>
      <c r="E1039" s="21" t="s">
        <v>2277</v>
      </c>
      <c r="F1039" s="21">
        <v>4</v>
      </c>
      <c r="G1039" s="21">
        <v>65</v>
      </c>
      <c r="H1039" s="21">
        <v>25</v>
      </c>
      <c r="I1039" s="21">
        <f>G1039*H1039</f>
        <v>1625</v>
      </c>
      <c r="J1039" s="21" t="s">
        <v>17</v>
      </c>
      <c r="K1039" s="21">
        <f>I1039*3</f>
        <v>4875</v>
      </c>
      <c r="L1039" s="26"/>
      <c r="M1039" s="24"/>
    </row>
    <row r="1040" customHeight="1" spans="1:13">
      <c r="A1040" s="14"/>
      <c r="B1040" s="22" t="s">
        <v>2278</v>
      </c>
      <c r="C1040" s="29" t="s">
        <v>2279</v>
      </c>
      <c r="D1040" s="17" t="s">
        <v>20</v>
      </c>
      <c r="E1040" s="14"/>
      <c r="F1040" s="14"/>
      <c r="G1040" s="14"/>
      <c r="H1040" s="14"/>
      <c r="I1040" s="14"/>
      <c r="J1040" s="14"/>
      <c r="K1040" s="14"/>
      <c r="L1040" s="23"/>
      <c r="M1040" s="24"/>
    </row>
    <row r="1041" customHeight="1" spans="1:13">
      <c r="A1041" s="14"/>
      <c r="B1041" s="22" t="s">
        <v>2280</v>
      </c>
      <c r="C1041" s="29" t="s">
        <v>2281</v>
      </c>
      <c r="D1041" s="17" t="s">
        <v>86</v>
      </c>
      <c r="E1041" s="14"/>
      <c r="F1041" s="14"/>
      <c r="G1041" s="14"/>
      <c r="H1041" s="14"/>
      <c r="I1041" s="14"/>
      <c r="J1041" s="14"/>
      <c r="K1041" s="14"/>
      <c r="L1041" s="23"/>
      <c r="M1041" s="24"/>
    </row>
    <row r="1042" customHeight="1" spans="1:13">
      <c r="A1042" s="20"/>
      <c r="B1042" s="22" t="s">
        <v>2282</v>
      </c>
      <c r="C1042" s="29" t="s">
        <v>2283</v>
      </c>
      <c r="D1042" s="17" t="s">
        <v>23</v>
      </c>
      <c r="E1042" s="20"/>
      <c r="F1042" s="20"/>
      <c r="G1042" s="20"/>
      <c r="H1042" s="20"/>
      <c r="I1042" s="20"/>
      <c r="J1042" s="20"/>
      <c r="K1042" s="20"/>
      <c r="L1042" s="25"/>
      <c r="M1042" s="24"/>
    </row>
    <row r="1043" customHeight="1" spans="1:13">
      <c r="A1043" s="21">
        <v>334</v>
      </c>
      <c r="B1043" s="22" t="s">
        <v>2284</v>
      </c>
      <c r="C1043" s="29" t="s">
        <v>2285</v>
      </c>
      <c r="D1043" s="17" t="s">
        <v>15</v>
      </c>
      <c r="E1043" s="21" t="s">
        <v>2286</v>
      </c>
      <c r="F1043" s="21">
        <v>4</v>
      </c>
      <c r="G1043" s="21">
        <v>65</v>
      </c>
      <c r="H1043" s="21">
        <v>25</v>
      </c>
      <c r="I1043" s="21">
        <f>G1043*H1043</f>
        <v>1625</v>
      </c>
      <c r="J1043" s="21" t="s">
        <v>17</v>
      </c>
      <c r="K1043" s="21">
        <f>I1043*3</f>
        <v>4875</v>
      </c>
      <c r="L1043" s="26"/>
      <c r="M1043" s="24"/>
    </row>
    <row r="1044" customHeight="1" spans="1:13">
      <c r="A1044" s="14"/>
      <c r="B1044" s="22" t="s">
        <v>42</v>
      </c>
      <c r="C1044" s="29" t="s">
        <v>2287</v>
      </c>
      <c r="D1044" s="17" t="s">
        <v>20</v>
      </c>
      <c r="E1044" s="14"/>
      <c r="F1044" s="14"/>
      <c r="G1044" s="14"/>
      <c r="H1044" s="14"/>
      <c r="I1044" s="14"/>
      <c r="J1044" s="14"/>
      <c r="K1044" s="14"/>
      <c r="L1044" s="23"/>
      <c r="M1044" s="24"/>
    </row>
    <row r="1045" customHeight="1" spans="1:13">
      <c r="A1045" s="14"/>
      <c r="B1045" s="22" t="s">
        <v>2288</v>
      </c>
      <c r="C1045" s="29" t="s">
        <v>2289</v>
      </c>
      <c r="D1045" s="17" t="s">
        <v>86</v>
      </c>
      <c r="E1045" s="14"/>
      <c r="F1045" s="14"/>
      <c r="G1045" s="14"/>
      <c r="H1045" s="14"/>
      <c r="I1045" s="14"/>
      <c r="J1045" s="14"/>
      <c r="K1045" s="14"/>
      <c r="L1045" s="23"/>
      <c r="M1045" s="24"/>
    </row>
    <row r="1046" customHeight="1" spans="1:13">
      <c r="A1046" s="20"/>
      <c r="B1046" s="22" t="s">
        <v>2290</v>
      </c>
      <c r="C1046" s="29" t="s">
        <v>2291</v>
      </c>
      <c r="D1046" s="17" t="s">
        <v>23</v>
      </c>
      <c r="E1046" s="20"/>
      <c r="F1046" s="20"/>
      <c r="G1046" s="20"/>
      <c r="H1046" s="20"/>
      <c r="I1046" s="20"/>
      <c r="J1046" s="20"/>
      <c r="K1046" s="20"/>
      <c r="L1046" s="25"/>
      <c r="M1046" s="24"/>
    </row>
    <row r="1047" customHeight="1" spans="1:13">
      <c r="A1047" s="21">
        <v>335</v>
      </c>
      <c r="B1047" s="22" t="s">
        <v>2292</v>
      </c>
      <c r="C1047" s="29" t="s">
        <v>1421</v>
      </c>
      <c r="D1047" s="17" t="s">
        <v>15</v>
      </c>
      <c r="E1047" s="21" t="s">
        <v>2293</v>
      </c>
      <c r="F1047" s="21">
        <v>2</v>
      </c>
      <c r="G1047" s="21">
        <v>65</v>
      </c>
      <c r="H1047" s="21">
        <v>25</v>
      </c>
      <c r="I1047" s="21">
        <f>G1047*H1047</f>
        <v>1625</v>
      </c>
      <c r="J1047" s="21" t="s">
        <v>17</v>
      </c>
      <c r="K1047" s="21">
        <f>I1047*3</f>
        <v>4875</v>
      </c>
      <c r="L1047" s="26"/>
      <c r="M1047" s="24"/>
    </row>
    <row r="1048" customHeight="1" spans="1:13">
      <c r="A1048" s="20"/>
      <c r="B1048" s="22" t="s">
        <v>2294</v>
      </c>
      <c r="C1048" s="29" t="s">
        <v>2295</v>
      </c>
      <c r="D1048" s="17" t="s">
        <v>20</v>
      </c>
      <c r="E1048" s="20"/>
      <c r="F1048" s="20"/>
      <c r="G1048" s="20"/>
      <c r="H1048" s="20"/>
      <c r="I1048" s="20"/>
      <c r="J1048" s="20"/>
      <c r="K1048" s="20"/>
      <c r="L1048" s="25"/>
      <c r="M1048" s="24"/>
    </row>
    <row r="1049" s="3" customFormat="1" customHeight="1" spans="1:13">
      <c r="A1049" s="21">
        <v>336</v>
      </c>
      <c r="B1049" s="22" t="s">
        <v>2296</v>
      </c>
      <c r="C1049" s="29" t="s">
        <v>2297</v>
      </c>
      <c r="D1049" s="17" t="s">
        <v>15</v>
      </c>
      <c r="E1049" s="21" t="s">
        <v>2298</v>
      </c>
      <c r="F1049" s="21">
        <v>4</v>
      </c>
      <c r="G1049" s="21">
        <v>65</v>
      </c>
      <c r="H1049" s="21">
        <v>25</v>
      </c>
      <c r="I1049" s="21">
        <f>G1049*H1049</f>
        <v>1625</v>
      </c>
      <c r="J1049" s="21" t="s">
        <v>17</v>
      </c>
      <c r="K1049" s="21">
        <f>ROUND(I1049*3,2)</f>
        <v>4875</v>
      </c>
      <c r="L1049" s="26"/>
      <c r="M1049" s="24"/>
    </row>
    <row r="1050" customHeight="1" spans="1:13">
      <c r="A1050" s="14"/>
      <c r="B1050" s="22" t="s">
        <v>421</v>
      </c>
      <c r="C1050" s="29" t="s">
        <v>2299</v>
      </c>
      <c r="D1050" s="17" t="s">
        <v>20</v>
      </c>
      <c r="E1050" s="14"/>
      <c r="F1050" s="14"/>
      <c r="G1050" s="14"/>
      <c r="H1050" s="14"/>
      <c r="I1050" s="14"/>
      <c r="J1050" s="14"/>
      <c r="K1050" s="14"/>
      <c r="L1050" s="23"/>
      <c r="M1050" s="24"/>
    </row>
    <row r="1051" customHeight="1" spans="1:13">
      <c r="A1051" s="14"/>
      <c r="B1051" s="22" t="s">
        <v>2300</v>
      </c>
      <c r="C1051" s="29" t="s">
        <v>2301</v>
      </c>
      <c r="D1051" s="17" t="s">
        <v>23</v>
      </c>
      <c r="E1051" s="14"/>
      <c r="F1051" s="14"/>
      <c r="G1051" s="14"/>
      <c r="H1051" s="14"/>
      <c r="I1051" s="14"/>
      <c r="J1051" s="14"/>
      <c r="K1051" s="14"/>
      <c r="L1051" s="23"/>
      <c r="M1051" s="24"/>
    </row>
    <row r="1052" customHeight="1" spans="1:13">
      <c r="A1052" s="20"/>
      <c r="B1052" s="22" t="s">
        <v>2302</v>
      </c>
      <c r="C1052" s="29" t="s">
        <v>2303</v>
      </c>
      <c r="D1052" s="17" t="s">
        <v>23</v>
      </c>
      <c r="E1052" s="20"/>
      <c r="F1052" s="20"/>
      <c r="G1052" s="20"/>
      <c r="H1052" s="20"/>
      <c r="I1052" s="20"/>
      <c r="J1052" s="20"/>
      <c r="K1052" s="20"/>
      <c r="L1052" s="25"/>
      <c r="M1052" s="24"/>
    </row>
    <row r="1053" customHeight="1" spans="1:13">
      <c r="A1053" s="21">
        <v>337</v>
      </c>
      <c r="B1053" s="22" t="s">
        <v>2304</v>
      </c>
      <c r="C1053" s="29" t="s">
        <v>2305</v>
      </c>
      <c r="D1053" s="17" t="s">
        <v>15</v>
      </c>
      <c r="E1053" s="21" t="s">
        <v>2306</v>
      </c>
      <c r="F1053" s="21">
        <v>4</v>
      </c>
      <c r="G1053" s="21">
        <v>65</v>
      </c>
      <c r="H1053" s="21">
        <v>25</v>
      </c>
      <c r="I1053" s="21">
        <f>G1053*H1053</f>
        <v>1625</v>
      </c>
      <c r="J1053" s="21" t="s">
        <v>17</v>
      </c>
      <c r="K1053" s="21">
        <f>I1053*3</f>
        <v>4875</v>
      </c>
      <c r="L1053" s="26"/>
      <c r="M1053" s="24"/>
    </row>
    <row r="1054" customHeight="1" spans="1:13">
      <c r="A1054" s="14"/>
      <c r="B1054" s="22" t="s">
        <v>883</v>
      </c>
      <c r="C1054" s="29" t="s">
        <v>2307</v>
      </c>
      <c r="D1054" s="17" t="s">
        <v>20</v>
      </c>
      <c r="E1054" s="14"/>
      <c r="F1054" s="14"/>
      <c r="G1054" s="14"/>
      <c r="H1054" s="14"/>
      <c r="I1054" s="14"/>
      <c r="J1054" s="14"/>
      <c r="K1054" s="14"/>
      <c r="L1054" s="23"/>
      <c r="M1054" s="24"/>
    </row>
    <row r="1055" customHeight="1" spans="1:13">
      <c r="A1055" s="14"/>
      <c r="B1055" s="22" t="s">
        <v>2308</v>
      </c>
      <c r="C1055" s="29" t="s">
        <v>2309</v>
      </c>
      <c r="D1055" s="17" t="s">
        <v>23</v>
      </c>
      <c r="E1055" s="14"/>
      <c r="F1055" s="14"/>
      <c r="G1055" s="14"/>
      <c r="H1055" s="14"/>
      <c r="I1055" s="14"/>
      <c r="J1055" s="14"/>
      <c r="K1055" s="14"/>
      <c r="L1055" s="23"/>
      <c r="M1055" s="24"/>
    </row>
    <row r="1056" customHeight="1" spans="1:13">
      <c r="A1056" s="20"/>
      <c r="B1056" s="22" t="s">
        <v>2310</v>
      </c>
      <c r="C1056" s="29" t="s">
        <v>1470</v>
      </c>
      <c r="D1056" s="17" t="s">
        <v>23</v>
      </c>
      <c r="E1056" s="20"/>
      <c r="F1056" s="20"/>
      <c r="G1056" s="20"/>
      <c r="H1056" s="20"/>
      <c r="I1056" s="20"/>
      <c r="J1056" s="20"/>
      <c r="K1056" s="20"/>
      <c r="L1056" s="25"/>
      <c r="M1056" s="24"/>
    </row>
    <row r="1057" s="2" customFormat="1" customHeight="1" spans="1:14">
      <c r="A1057" s="21">
        <v>338</v>
      </c>
      <c r="B1057" s="22" t="s">
        <v>2311</v>
      </c>
      <c r="C1057" s="29" t="s">
        <v>2312</v>
      </c>
      <c r="D1057" s="17" t="s">
        <v>15</v>
      </c>
      <c r="E1057" s="21" t="s">
        <v>2313</v>
      </c>
      <c r="F1057" s="21">
        <v>3</v>
      </c>
      <c r="G1057" s="21">
        <v>65</v>
      </c>
      <c r="H1057" s="21">
        <v>25</v>
      </c>
      <c r="I1057" s="21">
        <f>G1057*H1057</f>
        <v>1625</v>
      </c>
      <c r="J1057" s="21" t="s">
        <v>17</v>
      </c>
      <c r="K1057" s="21">
        <f>I1057*3</f>
        <v>4875</v>
      </c>
      <c r="L1057" s="26"/>
      <c r="M1057" s="24"/>
      <c r="N1057" s="3"/>
    </row>
    <row r="1058" customHeight="1" spans="1:13">
      <c r="A1058" s="14"/>
      <c r="B1058" s="22" t="s">
        <v>2314</v>
      </c>
      <c r="C1058" s="29" t="s">
        <v>2315</v>
      </c>
      <c r="D1058" s="17" t="s">
        <v>20</v>
      </c>
      <c r="E1058" s="14"/>
      <c r="F1058" s="14"/>
      <c r="G1058" s="14"/>
      <c r="H1058" s="14"/>
      <c r="I1058" s="14"/>
      <c r="J1058" s="14"/>
      <c r="K1058" s="14"/>
      <c r="L1058" s="23"/>
      <c r="M1058" s="24"/>
    </row>
    <row r="1059" customHeight="1" spans="1:13">
      <c r="A1059" s="20"/>
      <c r="B1059" s="22" t="s">
        <v>2316</v>
      </c>
      <c r="C1059" s="29" t="s">
        <v>22</v>
      </c>
      <c r="D1059" s="17" t="s">
        <v>23</v>
      </c>
      <c r="E1059" s="20"/>
      <c r="F1059" s="20"/>
      <c r="G1059" s="20"/>
      <c r="H1059" s="20"/>
      <c r="I1059" s="20"/>
      <c r="J1059" s="20"/>
      <c r="K1059" s="20"/>
      <c r="L1059" s="25"/>
      <c r="M1059" s="24"/>
    </row>
    <row r="1060" s="2" customFormat="1" ht="25" customHeight="1" spans="1:14">
      <c r="A1060" s="21">
        <v>339</v>
      </c>
      <c r="B1060" s="22" t="s">
        <v>570</v>
      </c>
      <c r="C1060" s="29" t="s">
        <v>2317</v>
      </c>
      <c r="D1060" s="17" t="s">
        <v>15</v>
      </c>
      <c r="E1060" s="21" t="s">
        <v>2318</v>
      </c>
      <c r="F1060" s="21">
        <v>2</v>
      </c>
      <c r="G1060" s="21">
        <v>65</v>
      </c>
      <c r="H1060" s="21">
        <v>25</v>
      </c>
      <c r="I1060" s="21">
        <f>G1060*H1060</f>
        <v>1625</v>
      </c>
      <c r="J1060" s="21" t="s">
        <v>17</v>
      </c>
      <c r="K1060" s="21">
        <f>ROUND(I1060*(2+29/31),2)</f>
        <v>4770.16</v>
      </c>
      <c r="L1060" s="26" t="s">
        <v>2319</v>
      </c>
      <c r="M1060" s="24"/>
      <c r="N1060" s="3"/>
    </row>
    <row r="1061" ht="25" customHeight="1" spans="1:13">
      <c r="A1061" s="20"/>
      <c r="B1061" s="22" t="s">
        <v>2320</v>
      </c>
      <c r="C1061" s="29" t="s">
        <v>1083</v>
      </c>
      <c r="D1061" s="17" t="s">
        <v>23</v>
      </c>
      <c r="E1061" s="20"/>
      <c r="F1061" s="20"/>
      <c r="G1061" s="20"/>
      <c r="H1061" s="20"/>
      <c r="I1061" s="20"/>
      <c r="J1061" s="20"/>
      <c r="K1061" s="20"/>
      <c r="L1061" s="25"/>
      <c r="M1061" s="24"/>
    </row>
    <row r="1062" customHeight="1" spans="1:13">
      <c r="A1062" s="21">
        <v>340</v>
      </c>
      <c r="B1062" s="22" t="s">
        <v>2321</v>
      </c>
      <c r="C1062" s="29" t="s">
        <v>2322</v>
      </c>
      <c r="D1062" s="17" t="s">
        <v>15</v>
      </c>
      <c r="E1062" s="21" t="s">
        <v>2323</v>
      </c>
      <c r="F1062" s="21">
        <v>3</v>
      </c>
      <c r="G1062" s="21">
        <v>65</v>
      </c>
      <c r="H1062" s="21">
        <v>25</v>
      </c>
      <c r="I1062" s="21">
        <f>G1062*H1062</f>
        <v>1625</v>
      </c>
      <c r="J1062" s="21" t="s">
        <v>17</v>
      </c>
      <c r="K1062" s="21">
        <f>I1062*3</f>
        <v>4875</v>
      </c>
      <c r="L1062" s="26"/>
      <c r="M1062" s="24"/>
    </row>
    <row r="1063" customHeight="1" spans="1:13">
      <c r="A1063" s="14"/>
      <c r="B1063" s="22" t="s">
        <v>2324</v>
      </c>
      <c r="C1063" s="29" t="s">
        <v>2325</v>
      </c>
      <c r="D1063" s="17" t="s">
        <v>20</v>
      </c>
      <c r="E1063" s="14"/>
      <c r="F1063" s="14"/>
      <c r="G1063" s="14"/>
      <c r="H1063" s="14"/>
      <c r="I1063" s="14"/>
      <c r="J1063" s="14"/>
      <c r="K1063" s="14"/>
      <c r="L1063" s="23"/>
      <c r="M1063" s="24"/>
    </row>
    <row r="1064" customHeight="1" spans="1:13">
      <c r="A1064" s="20"/>
      <c r="B1064" s="22" t="s">
        <v>2326</v>
      </c>
      <c r="C1064" s="29" t="s">
        <v>624</v>
      </c>
      <c r="D1064" s="17" t="s">
        <v>23</v>
      </c>
      <c r="E1064" s="20"/>
      <c r="F1064" s="20"/>
      <c r="G1064" s="20"/>
      <c r="H1064" s="20"/>
      <c r="I1064" s="20"/>
      <c r="J1064" s="20"/>
      <c r="K1064" s="20"/>
      <c r="L1064" s="25"/>
      <c r="M1064" s="24"/>
    </row>
    <row r="1065" customHeight="1" spans="1:13">
      <c r="A1065" s="21">
        <v>341</v>
      </c>
      <c r="B1065" s="22" t="s">
        <v>2327</v>
      </c>
      <c r="C1065" s="29" t="s">
        <v>2328</v>
      </c>
      <c r="D1065" s="17" t="s">
        <v>15</v>
      </c>
      <c r="E1065" s="21" t="s">
        <v>2329</v>
      </c>
      <c r="F1065" s="21">
        <v>3</v>
      </c>
      <c r="G1065" s="21">
        <v>65</v>
      </c>
      <c r="H1065" s="21">
        <v>25</v>
      </c>
      <c r="I1065" s="21">
        <f>G1065*H1065</f>
        <v>1625</v>
      </c>
      <c r="J1065" s="21" t="s">
        <v>17</v>
      </c>
      <c r="K1065" s="21">
        <f>I1065*3</f>
        <v>4875</v>
      </c>
      <c r="L1065" s="26"/>
      <c r="M1065" s="24"/>
    </row>
    <row r="1066" customHeight="1" spans="1:13">
      <c r="A1066" s="14"/>
      <c r="B1066" s="22" t="s">
        <v>2330</v>
      </c>
      <c r="C1066" s="29" t="s">
        <v>2331</v>
      </c>
      <c r="D1066" s="17" t="s">
        <v>20</v>
      </c>
      <c r="E1066" s="14"/>
      <c r="F1066" s="14"/>
      <c r="G1066" s="14"/>
      <c r="H1066" s="14"/>
      <c r="I1066" s="14"/>
      <c r="J1066" s="14"/>
      <c r="K1066" s="14"/>
      <c r="L1066" s="23"/>
      <c r="M1066" s="24"/>
    </row>
    <row r="1067" customHeight="1" spans="1:13">
      <c r="A1067" s="20"/>
      <c r="B1067" s="22" t="s">
        <v>2332</v>
      </c>
      <c r="C1067" s="29" t="s">
        <v>152</v>
      </c>
      <c r="D1067" s="17" t="s">
        <v>23</v>
      </c>
      <c r="E1067" s="20"/>
      <c r="F1067" s="20"/>
      <c r="G1067" s="20"/>
      <c r="H1067" s="20"/>
      <c r="I1067" s="20"/>
      <c r="J1067" s="20"/>
      <c r="K1067" s="20"/>
      <c r="L1067" s="25"/>
      <c r="M1067" s="24"/>
    </row>
    <row r="1068" customHeight="1" spans="1:13">
      <c r="A1068" s="21">
        <v>342</v>
      </c>
      <c r="B1068" s="22" t="s">
        <v>104</v>
      </c>
      <c r="C1068" s="29" t="s">
        <v>2333</v>
      </c>
      <c r="D1068" s="17" t="s">
        <v>15</v>
      </c>
      <c r="E1068" s="21" t="s">
        <v>2334</v>
      </c>
      <c r="F1068" s="21">
        <v>5</v>
      </c>
      <c r="G1068" s="21">
        <v>65</v>
      </c>
      <c r="H1068" s="21">
        <v>25</v>
      </c>
      <c r="I1068" s="21">
        <f>G1068*H1068</f>
        <v>1625</v>
      </c>
      <c r="J1068" s="21" t="s">
        <v>17</v>
      </c>
      <c r="K1068" s="21">
        <f>I1068*3</f>
        <v>4875</v>
      </c>
      <c r="L1068" s="26"/>
      <c r="M1068" s="24"/>
    </row>
    <row r="1069" customHeight="1" spans="1:13">
      <c r="A1069" s="14"/>
      <c r="B1069" s="22" t="s">
        <v>2335</v>
      </c>
      <c r="C1069" s="29" t="s">
        <v>2336</v>
      </c>
      <c r="D1069" s="17" t="s">
        <v>20</v>
      </c>
      <c r="E1069" s="14"/>
      <c r="F1069" s="14"/>
      <c r="G1069" s="14"/>
      <c r="H1069" s="14"/>
      <c r="I1069" s="14"/>
      <c r="J1069" s="14"/>
      <c r="K1069" s="14"/>
      <c r="L1069" s="23"/>
      <c r="M1069" s="24"/>
    </row>
    <row r="1070" customHeight="1" spans="1:13">
      <c r="A1070" s="14"/>
      <c r="B1070" s="22" t="s">
        <v>2337</v>
      </c>
      <c r="C1070" s="29" t="s">
        <v>2338</v>
      </c>
      <c r="D1070" s="17" t="s">
        <v>23</v>
      </c>
      <c r="E1070" s="14"/>
      <c r="F1070" s="14"/>
      <c r="G1070" s="14"/>
      <c r="H1070" s="14"/>
      <c r="I1070" s="14"/>
      <c r="J1070" s="14"/>
      <c r="K1070" s="14"/>
      <c r="L1070" s="23"/>
      <c r="M1070" s="24"/>
    </row>
    <row r="1071" customHeight="1" spans="1:13">
      <c r="A1071" s="14"/>
      <c r="B1071" s="22" t="s">
        <v>2339</v>
      </c>
      <c r="C1071" s="29" t="s">
        <v>1069</v>
      </c>
      <c r="D1071" s="17" t="s">
        <v>23</v>
      </c>
      <c r="E1071" s="14"/>
      <c r="F1071" s="14"/>
      <c r="G1071" s="14"/>
      <c r="H1071" s="14"/>
      <c r="I1071" s="14"/>
      <c r="J1071" s="14"/>
      <c r="K1071" s="14"/>
      <c r="L1071" s="23"/>
      <c r="M1071" s="24"/>
    </row>
    <row r="1072" customHeight="1" spans="1:13">
      <c r="A1072" s="20"/>
      <c r="B1072" s="22" t="s">
        <v>2340</v>
      </c>
      <c r="C1072" s="29" t="s">
        <v>2341</v>
      </c>
      <c r="D1072" s="17" t="s">
        <v>23</v>
      </c>
      <c r="E1072" s="20"/>
      <c r="F1072" s="20"/>
      <c r="G1072" s="20"/>
      <c r="H1072" s="20"/>
      <c r="I1072" s="20"/>
      <c r="J1072" s="20"/>
      <c r="K1072" s="20"/>
      <c r="L1072" s="25"/>
      <c r="M1072" s="24"/>
    </row>
    <row r="1073" customHeight="1" spans="1:13">
      <c r="A1073" s="21">
        <v>343</v>
      </c>
      <c r="B1073" s="22" t="s">
        <v>2342</v>
      </c>
      <c r="C1073" s="29" t="s">
        <v>2343</v>
      </c>
      <c r="D1073" s="17" t="s">
        <v>15</v>
      </c>
      <c r="E1073" s="21" t="s">
        <v>2344</v>
      </c>
      <c r="F1073" s="21">
        <v>4</v>
      </c>
      <c r="G1073" s="21">
        <v>65</v>
      </c>
      <c r="H1073" s="21">
        <v>25</v>
      </c>
      <c r="I1073" s="21">
        <f>G1073*H1073</f>
        <v>1625</v>
      </c>
      <c r="J1073" s="21" t="s">
        <v>17</v>
      </c>
      <c r="K1073" s="21">
        <f>I1073*3</f>
        <v>4875</v>
      </c>
      <c r="L1073" s="26"/>
      <c r="M1073" s="24"/>
    </row>
    <row r="1074" customHeight="1" spans="1:13">
      <c r="A1074" s="14"/>
      <c r="B1074" s="22" t="s">
        <v>2345</v>
      </c>
      <c r="C1074" s="29" t="s">
        <v>2346</v>
      </c>
      <c r="D1074" s="17" t="s">
        <v>20</v>
      </c>
      <c r="E1074" s="14"/>
      <c r="F1074" s="14"/>
      <c r="G1074" s="14"/>
      <c r="H1074" s="14"/>
      <c r="I1074" s="14"/>
      <c r="J1074" s="14"/>
      <c r="K1074" s="14"/>
      <c r="L1074" s="23"/>
      <c r="M1074" s="24"/>
    </row>
    <row r="1075" customHeight="1" spans="1:13">
      <c r="A1075" s="14"/>
      <c r="B1075" s="22" t="s">
        <v>2347</v>
      </c>
      <c r="C1075" s="29" t="s">
        <v>2348</v>
      </c>
      <c r="D1075" s="17" t="s">
        <v>23</v>
      </c>
      <c r="E1075" s="14"/>
      <c r="F1075" s="14"/>
      <c r="G1075" s="14"/>
      <c r="H1075" s="14"/>
      <c r="I1075" s="14"/>
      <c r="J1075" s="14"/>
      <c r="K1075" s="14"/>
      <c r="L1075" s="23"/>
      <c r="M1075" s="24"/>
    </row>
    <row r="1076" customHeight="1" spans="1:13">
      <c r="A1076" s="20"/>
      <c r="B1076" s="22" t="s">
        <v>2349</v>
      </c>
      <c r="C1076" s="29" t="s">
        <v>2350</v>
      </c>
      <c r="D1076" s="17" t="s">
        <v>23</v>
      </c>
      <c r="E1076" s="20"/>
      <c r="F1076" s="20"/>
      <c r="G1076" s="20"/>
      <c r="H1076" s="20"/>
      <c r="I1076" s="20"/>
      <c r="J1076" s="20"/>
      <c r="K1076" s="20"/>
      <c r="L1076" s="25"/>
      <c r="M1076" s="24"/>
    </row>
    <row r="1077" customHeight="1" spans="1:13">
      <c r="A1077" s="21">
        <v>344</v>
      </c>
      <c r="B1077" s="22" t="s">
        <v>343</v>
      </c>
      <c r="C1077" s="29" t="s">
        <v>2351</v>
      </c>
      <c r="D1077" s="17" t="s">
        <v>15</v>
      </c>
      <c r="E1077" s="21" t="s">
        <v>2352</v>
      </c>
      <c r="F1077" s="21">
        <v>4</v>
      </c>
      <c r="G1077" s="21">
        <v>65</v>
      </c>
      <c r="H1077" s="21">
        <v>25</v>
      </c>
      <c r="I1077" s="21">
        <f t="shared" ref="I1077:I1082" si="52">G1077*H1077</f>
        <v>1625</v>
      </c>
      <c r="J1077" s="21" t="s">
        <v>17</v>
      </c>
      <c r="K1077" s="21">
        <f t="shared" ref="K1077:K1082" si="53">I1077*3</f>
        <v>4875</v>
      </c>
      <c r="L1077" s="26"/>
      <c r="M1077" s="24"/>
    </row>
    <row r="1078" customHeight="1" spans="1:13">
      <c r="A1078" s="14"/>
      <c r="B1078" s="22" t="s">
        <v>343</v>
      </c>
      <c r="C1078" s="29" t="s">
        <v>2353</v>
      </c>
      <c r="D1078" s="17" t="s">
        <v>20</v>
      </c>
      <c r="E1078" s="14"/>
      <c r="F1078" s="14"/>
      <c r="G1078" s="14"/>
      <c r="H1078" s="14"/>
      <c r="I1078" s="14"/>
      <c r="J1078" s="14"/>
      <c r="K1078" s="14"/>
      <c r="L1078" s="23"/>
      <c r="M1078" s="24"/>
    </row>
    <row r="1079" customHeight="1" spans="1:13">
      <c r="A1079" s="14"/>
      <c r="B1079" s="22" t="s">
        <v>2354</v>
      </c>
      <c r="C1079" s="29" t="s">
        <v>2355</v>
      </c>
      <c r="D1079" s="17" t="s">
        <v>23</v>
      </c>
      <c r="E1079" s="14"/>
      <c r="F1079" s="14"/>
      <c r="G1079" s="14"/>
      <c r="H1079" s="14"/>
      <c r="I1079" s="14"/>
      <c r="J1079" s="14"/>
      <c r="K1079" s="14"/>
      <c r="L1079" s="23"/>
      <c r="M1079" s="24"/>
    </row>
    <row r="1080" customHeight="1" spans="1:13">
      <c r="A1080" s="20"/>
      <c r="B1080" s="22" t="s">
        <v>2356</v>
      </c>
      <c r="C1080" s="29" t="s">
        <v>2357</v>
      </c>
      <c r="D1080" s="17" t="s">
        <v>23</v>
      </c>
      <c r="E1080" s="20"/>
      <c r="F1080" s="20"/>
      <c r="G1080" s="20"/>
      <c r="H1080" s="20"/>
      <c r="I1080" s="20"/>
      <c r="J1080" s="20"/>
      <c r="K1080" s="20"/>
      <c r="L1080" s="25"/>
      <c r="M1080" s="24"/>
    </row>
    <row r="1081" customHeight="1" spans="1:13">
      <c r="A1081" s="22">
        <v>345</v>
      </c>
      <c r="B1081" s="22" t="s">
        <v>2358</v>
      </c>
      <c r="C1081" s="29" t="s">
        <v>2359</v>
      </c>
      <c r="D1081" s="17" t="s">
        <v>15</v>
      </c>
      <c r="E1081" s="22" t="s">
        <v>2360</v>
      </c>
      <c r="F1081" s="22">
        <v>1</v>
      </c>
      <c r="G1081" s="22">
        <v>35</v>
      </c>
      <c r="H1081" s="22">
        <v>25</v>
      </c>
      <c r="I1081" s="22">
        <f t="shared" si="52"/>
        <v>875</v>
      </c>
      <c r="J1081" s="22" t="s">
        <v>17</v>
      </c>
      <c r="K1081" s="22">
        <f t="shared" si="53"/>
        <v>2625</v>
      </c>
      <c r="L1081" s="10"/>
      <c r="M1081" s="24"/>
    </row>
    <row r="1082" customHeight="1" spans="1:13">
      <c r="A1082" s="21">
        <v>346</v>
      </c>
      <c r="B1082" s="22" t="s">
        <v>1222</v>
      </c>
      <c r="C1082" s="29" t="s">
        <v>2361</v>
      </c>
      <c r="D1082" s="17" t="s">
        <v>15</v>
      </c>
      <c r="E1082" s="21" t="s">
        <v>2362</v>
      </c>
      <c r="F1082" s="21">
        <v>2</v>
      </c>
      <c r="G1082" s="21">
        <v>65</v>
      </c>
      <c r="H1082" s="21">
        <v>25</v>
      </c>
      <c r="I1082" s="21">
        <f t="shared" si="52"/>
        <v>1625</v>
      </c>
      <c r="J1082" s="21" t="s">
        <v>17</v>
      </c>
      <c r="K1082" s="21">
        <f t="shared" si="53"/>
        <v>4875</v>
      </c>
      <c r="L1082" s="26"/>
      <c r="M1082" s="24"/>
    </row>
    <row r="1083" customHeight="1" spans="1:13">
      <c r="A1083" s="20"/>
      <c r="B1083" s="22" t="s">
        <v>2363</v>
      </c>
      <c r="C1083" s="29" t="s">
        <v>2364</v>
      </c>
      <c r="D1083" s="17" t="s">
        <v>23</v>
      </c>
      <c r="E1083" s="20"/>
      <c r="F1083" s="20"/>
      <c r="G1083" s="20"/>
      <c r="H1083" s="20"/>
      <c r="I1083" s="20"/>
      <c r="J1083" s="20"/>
      <c r="K1083" s="20"/>
      <c r="L1083" s="25"/>
      <c r="M1083" s="24"/>
    </row>
    <row r="1084" customHeight="1" spans="1:13">
      <c r="A1084" s="21">
        <v>347</v>
      </c>
      <c r="B1084" s="22" t="s">
        <v>2365</v>
      </c>
      <c r="C1084" s="29" t="s">
        <v>2366</v>
      </c>
      <c r="D1084" s="17" t="s">
        <v>15</v>
      </c>
      <c r="E1084" s="21" t="s">
        <v>2367</v>
      </c>
      <c r="F1084" s="21">
        <v>2</v>
      </c>
      <c r="G1084" s="21">
        <v>65</v>
      </c>
      <c r="H1084" s="21">
        <v>25</v>
      </c>
      <c r="I1084" s="21">
        <f t="shared" ref="I1084:I1088" si="54">G1084*H1084</f>
        <v>1625</v>
      </c>
      <c r="J1084" s="21" t="s">
        <v>17</v>
      </c>
      <c r="K1084" s="21">
        <f t="shared" ref="K1084:K1088" si="55">I1084*3</f>
        <v>4875</v>
      </c>
      <c r="L1084" s="26"/>
      <c r="M1084" s="24"/>
    </row>
    <row r="1085" customHeight="1" spans="1:13">
      <c r="A1085" s="14"/>
      <c r="B1085" s="22" t="s">
        <v>859</v>
      </c>
      <c r="C1085" s="29" t="s">
        <v>2368</v>
      </c>
      <c r="D1085" s="17" t="s">
        <v>20</v>
      </c>
      <c r="E1085" s="14"/>
      <c r="F1085" s="14"/>
      <c r="G1085" s="14"/>
      <c r="H1085" s="14"/>
      <c r="I1085" s="14"/>
      <c r="J1085" s="14"/>
      <c r="K1085" s="14"/>
      <c r="L1085" s="23"/>
      <c r="M1085" s="24"/>
    </row>
    <row r="1086" customHeight="1" spans="1:13">
      <c r="A1086" s="20"/>
      <c r="B1086" s="22" t="s">
        <v>2369</v>
      </c>
      <c r="C1086" s="29" t="s">
        <v>2370</v>
      </c>
      <c r="D1086" s="17" t="s">
        <v>86</v>
      </c>
      <c r="E1086" s="20"/>
      <c r="F1086" s="20"/>
      <c r="G1086" s="20"/>
      <c r="H1086" s="20"/>
      <c r="I1086" s="20"/>
      <c r="J1086" s="20"/>
      <c r="K1086" s="20"/>
      <c r="L1086" s="25"/>
      <c r="M1086" s="24"/>
    </row>
    <row r="1087" s="2" customFormat="1" customHeight="1" spans="1:14">
      <c r="A1087" s="22">
        <v>348</v>
      </c>
      <c r="B1087" s="22" t="s">
        <v>2371</v>
      </c>
      <c r="C1087" s="29" t="s">
        <v>2372</v>
      </c>
      <c r="D1087" s="17" t="s">
        <v>15</v>
      </c>
      <c r="E1087" s="22" t="s">
        <v>2373</v>
      </c>
      <c r="F1087" s="22">
        <v>1</v>
      </c>
      <c r="G1087" s="22">
        <v>35</v>
      </c>
      <c r="H1087" s="22">
        <v>25</v>
      </c>
      <c r="I1087" s="22">
        <f t="shared" si="54"/>
        <v>875</v>
      </c>
      <c r="J1087" s="22" t="s">
        <v>17</v>
      </c>
      <c r="K1087" s="22">
        <f t="shared" si="55"/>
        <v>2625</v>
      </c>
      <c r="L1087" s="10" t="s">
        <v>103</v>
      </c>
      <c r="M1087" s="24"/>
      <c r="N1087" s="3"/>
    </row>
    <row r="1088" customHeight="1" spans="1:13">
      <c r="A1088" s="21">
        <v>349</v>
      </c>
      <c r="B1088" s="22" t="s">
        <v>883</v>
      </c>
      <c r="C1088" s="29" t="s">
        <v>2374</v>
      </c>
      <c r="D1088" s="17" t="s">
        <v>15</v>
      </c>
      <c r="E1088" s="21" t="s">
        <v>2375</v>
      </c>
      <c r="F1088" s="21">
        <v>2</v>
      </c>
      <c r="G1088" s="21">
        <v>65</v>
      </c>
      <c r="H1088" s="21">
        <v>25</v>
      </c>
      <c r="I1088" s="21">
        <f t="shared" si="54"/>
        <v>1625</v>
      </c>
      <c r="J1088" s="21" t="s">
        <v>17</v>
      </c>
      <c r="K1088" s="21">
        <f t="shared" si="55"/>
        <v>4875</v>
      </c>
      <c r="L1088" s="26"/>
      <c r="M1088" s="24"/>
    </row>
    <row r="1089" customHeight="1" spans="1:13">
      <c r="A1089" s="20"/>
      <c r="B1089" s="22" t="s">
        <v>2376</v>
      </c>
      <c r="C1089" s="29" t="s">
        <v>2377</v>
      </c>
      <c r="D1089" s="17" t="s">
        <v>20</v>
      </c>
      <c r="E1089" s="20"/>
      <c r="F1089" s="20"/>
      <c r="G1089" s="20"/>
      <c r="H1089" s="20"/>
      <c r="I1089" s="20"/>
      <c r="J1089" s="20"/>
      <c r="K1089" s="20"/>
      <c r="L1089" s="25"/>
      <c r="M1089" s="24"/>
    </row>
    <row r="1090" customHeight="1" spans="1:13">
      <c r="A1090" s="21">
        <v>350</v>
      </c>
      <c r="B1090" s="22" t="s">
        <v>407</v>
      </c>
      <c r="C1090" s="29" t="s">
        <v>2378</v>
      </c>
      <c r="D1090" s="17" t="s">
        <v>15</v>
      </c>
      <c r="E1090" s="21" t="s">
        <v>2379</v>
      </c>
      <c r="F1090" s="21">
        <v>4</v>
      </c>
      <c r="G1090" s="21">
        <v>65</v>
      </c>
      <c r="H1090" s="21">
        <v>25</v>
      </c>
      <c r="I1090" s="21">
        <f>G1090*H1090</f>
        <v>1625</v>
      </c>
      <c r="J1090" s="21" t="s">
        <v>17</v>
      </c>
      <c r="K1090" s="21">
        <f>I1090*3</f>
        <v>4875</v>
      </c>
      <c r="L1090" s="26"/>
      <c r="M1090" s="24"/>
    </row>
    <row r="1091" customHeight="1" spans="1:13">
      <c r="A1091" s="14"/>
      <c r="B1091" s="22" t="s">
        <v>2380</v>
      </c>
      <c r="C1091" s="29" t="s">
        <v>2381</v>
      </c>
      <c r="D1091" s="17" t="s">
        <v>20</v>
      </c>
      <c r="E1091" s="14"/>
      <c r="F1091" s="14"/>
      <c r="G1091" s="14"/>
      <c r="H1091" s="14"/>
      <c r="I1091" s="14"/>
      <c r="J1091" s="14"/>
      <c r="K1091" s="14"/>
      <c r="L1091" s="23"/>
      <c r="M1091" s="24"/>
    </row>
    <row r="1092" customHeight="1" spans="1:13">
      <c r="A1092" s="14"/>
      <c r="B1092" s="22" t="s">
        <v>2382</v>
      </c>
      <c r="C1092" s="29" t="s">
        <v>2383</v>
      </c>
      <c r="D1092" s="17" t="s">
        <v>86</v>
      </c>
      <c r="E1092" s="14"/>
      <c r="F1092" s="14"/>
      <c r="G1092" s="14"/>
      <c r="H1092" s="14"/>
      <c r="I1092" s="14"/>
      <c r="J1092" s="14"/>
      <c r="K1092" s="14"/>
      <c r="L1092" s="23"/>
      <c r="M1092" s="24"/>
    </row>
    <row r="1093" customHeight="1" spans="1:13">
      <c r="A1093" s="20"/>
      <c r="B1093" s="22" t="s">
        <v>2384</v>
      </c>
      <c r="C1093" s="29" t="s">
        <v>2385</v>
      </c>
      <c r="D1093" s="17" t="s">
        <v>23</v>
      </c>
      <c r="E1093" s="20"/>
      <c r="F1093" s="20"/>
      <c r="G1093" s="20"/>
      <c r="H1093" s="20"/>
      <c r="I1093" s="20"/>
      <c r="J1093" s="20"/>
      <c r="K1093" s="20"/>
      <c r="L1093" s="25"/>
      <c r="M1093" s="24"/>
    </row>
    <row r="1094" customHeight="1" spans="1:13">
      <c r="A1094" s="21">
        <v>351</v>
      </c>
      <c r="B1094" s="22" t="s">
        <v>2386</v>
      </c>
      <c r="C1094" s="29" t="s">
        <v>1421</v>
      </c>
      <c r="D1094" s="17" t="s">
        <v>15</v>
      </c>
      <c r="E1094" s="21" t="s">
        <v>2387</v>
      </c>
      <c r="F1094" s="21">
        <v>4</v>
      </c>
      <c r="G1094" s="21">
        <v>65</v>
      </c>
      <c r="H1094" s="21">
        <v>25</v>
      </c>
      <c r="I1094" s="21">
        <f>G1094*H1094</f>
        <v>1625</v>
      </c>
      <c r="J1094" s="21" t="s">
        <v>17</v>
      </c>
      <c r="K1094" s="21">
        <f>I1094*3</f>
        <v>4875</v>
      </c>
      <c r="L1094" s="26"/>
      <c r="M1094" s="24"/>
    </row>
    <row r="1095" customHeight="1" spans="1:13">
      <c r="A1095" s="14"/>
      <c r="B1095" s="22" t="s">
        <v>2388</v>
      </c>
      <c r="C1095" s="29" t="s">
        <v>2389</v>
      </c>
      <c r="D1095" s="17" t="s">
        <v>20</v>
      </c>
      <c r="E1095" s="14"/>
      <c r="F1095" s="14"/>
      <c r="G1095" s="14"/>
      <c r="H1095" s="14"/>
      <c r="I1095" s="14"/>
      <c r="J1095" s="14"/>
      <c r="K1095" s="14"/>
      <c r="L1095" s="23"/>
      <c r="M1095" s="24"/>
    </row>
    <row r="1096" customHeight="1" spans="1:13">
      <c r="A1096" s="14"/>
      <c r="B1096" s="22" t="s">
        <v>899</v>
      </c>
      <c r="C1096" s="29" t="s">
        <v>2390</v>
      </c>
      <c r="D1096" s="17" t="s">
        <v>23</v>
      </c>
      <c r="E1096" s="14"/>
      <c r="F1096" s="14"/>
      <c r="G1096" s="14"/>
      <c r="H1096" s="14"/>
      <c r="I1096" s="14"/>
      <c r="J1096" s="14"/>
      <c r="K1096" s="14"/>
      <c r="L1096" s="23"/>
      <c r="M1096" s="24"/>
    </row>
    <row r="1097" customHeight="1" spans="1:13">
      <c r="A1097" s="20"/>
      <c r="B1097" s="22" t="s">
        <v>2391</v>
      </c>
      <c r="C1097" s="29" t="s">
        <v>2392</v>
      </c>
      <c r="D1097" s="17" t="s">
        <v>23</v>
      </c>
      <c r="E1097" s="20"/>
      <c r="F1097" s="20"/>
      <c r="G1097" s="20"/>
      <c r="H1097" s="20"/>
      <c r="I1097" s="20"/>
      <c r="J1097" s="20"/>
      <c r="K1097" s="20"/>
      <c r="L1097" s="25"/>
      <c r="M1097" s="24"/>
    </row>
    <row r="1098" customHeight="1" spans="1:13">
      <c r="A1098" s="21">
        <v>352</v>
      </c>
      <c r="B1098" s="22" t="s">
        <v>2393</v>
      </c>
      <c r="C1098" s="29" t="s">
        <v>2394</v>
      </c>
      <c r="D1098" s="17" t="s">
        <v>15</v>
      </c>
      <c r="E1098" s="21" t="s">
        <v>2395</v>
      </c>
      <c r="F1098" s="21">
        <v>4</v>
      </c>
      <c r="G1098" s="21">
        <v>65</v>
      </c>
      <c r="H1098" s="21">
        <v>25</v>
      </c>
      <c r="I1098" s="21">
        <f>G1098*H1098</f>
        <v>1625</v>
      </c>
      <c r="J1098" s="21" t="s">
        <v>17</v>
      </c>
      <c r="K1098" s="21">
        <f>I1098*3</f>
        <v>4875</v>
      </c>
      <c r="L1098" s="26"/>
      <c r="M1098" s="24"/>
    </row>
    <row r="1099" customHeight="1" spans="1:13">
      <c r="A1099" s="14"/>
      <c r="B1099" s="22" t="s">
        <v>2396</v>
      </c>
      <c r="C1099" s="29" t="s">
        <v>2397</v>
      </c>
      <c r="D1099" s="17" t="s">
        <v>20</v>
      </c>
      <c r="E1099" s="14"/>
      <c r="F1099" s="14"/>
      <c r="G1099" s="14"/>
      <c r="H1099" s="14"/>
      <c r="I1099" s="14"/>
      <c r="J1099" s="14"/>
      <c r="K1099" s="14"/>
      <c r="L1099" s="23"/>
      <c r="M1099" s="24"/>
    </row>
    <row r="1100" customHeight="1" spans="1:13">
      <c r="A1100" s="14"/>
      <c r="B1100" s="22" t="s">
        <v>2398</v>
      </c>
      <c r="C1100" s="29" t="s">
        <v>2399</v>
      </c>
      <c r="D1100" s="17" t="s">
        <v>23</v>
      </c>
      <c r="E1100" s="14"/>
      <c r="F1100" s="14"/>
      <c r="G1100" s="14"/>
      <c r="H1100" s="14"/>
      <c r="I1100" s="14"/>
      <c r="J1100" s="14"/>
      <c r="K1100" s="14"/>
      <c r="L1100" s="23"/>
      <c r="M1100" s="24"/>
    </row>
    <row r="1101" customHeight="1" spans="1:13">
      <c r="A1101" s="20"/>
      <c r="B1101" s="22" t="s">
        <v>2400</v>
      </c>
      <c r="C1101" s="29" t="s">
        <v>2401</v>
      </c>
      <c r="D1101" s="17" t="s">
        <v>23</v>
      </c>
      <c r="E1101" s="20"/>
      <c r="F1101" s="20"/>
      <c r="G1101" s="20"/>
      <c r="H1101" s="20"/>
      <c r="I1101" s="20"/>
      <c r="J1101" s="20"/>
      <c r="K1101" s="20"/>
      <c r="L1101" s="25"/>
      <c r="M1101" s="24"/>
    </row>
    <row r="1102" customHeight="1" spans="1:13">
      <c r="A1102" s="21">
        <v>353</v>
      </c>
      <c r="B1102" s="22" t="s">
        <v>2402</v>
      </c>
      <c r="C1102" s="29" t="s">
        <v>2403</v>
      </c>
      <c r="D1102" s="17" t="s">
        <v>15</v>
      </c>
      <c r="E1102" s="21" t="s">
        <v>2404</v>
      </c>
      <c r="F1102" s="21">
        <v>3</v>
      </c>
      <c r="G1102" s="21">
        <v>65</v>
      </c>
      <c r="H1102" s="21">
        <v>25</v>
      </c>
      <c r="I1102" s="21">
        <f>G1102*H1102</f>
        <v>1625</v>
      </c>
      <c r="J1102" s="21" t="s">
        <v>17</v>
      </c>
      <c r="K1102" s="21">
        <f>I1102*3</f>
        <v>4875</v>
      </c>
      <c r="L1102" s="26"/>
      <c r="M1102" s="24"/>
    </row>
    <row r="1103" customHeight="1" spans="1:13">
      <c r="A1103" s="14"/>
      <c r="B1103" s="22" t="s">
        <v>2405</v>
      </c>
      <c r="C1103" s="29" t="s">
        <v>2406</v>
      </c>
      <c r="D1103" s="17" t="s">
        <v>20</v>
      </c>
      <c r="E1103" s="14"/>
      <c r="F1103" s="14"/>
      <c r="G1103" s="14"/>
      <c r="H1103" s="14"/>
      <c r="I1103" s="14"/>
      <c r="J1103" s="14"/>
      <c r="K1103" s="14"/>
      <c r="L1103" s="23"/>
      <c r="M1103" s="24"/>
    </row>
    <row r="1104" customHeight="1" spans="1:13">
      <c r="A1104" s="20"/>
      <c r="B1104" s="22" t="s">
        <v>2407</v>
      </c>
      <c r="C1104" s="29" t="s">
        <v>2408</v>
      </c>
      <c r="D1104" s="17" t="s">
        <v>23</v>
      </c>
      <c r="E1104" s="20"/>
      <c r="F1104" s="20"/>
      <c r="G1104" s="20"/>
      <c r="H1104" s="20"/>
      <c r="I1104" s="20"/>
      <c r="J1104" s="20"/>
      <c r="K1104" s="20"/>
      <c r="L1104" s="25"/>
      <c r="M1104" s="24"/>
    </row>
    <row r="1105" customHeight="1" spans="1:13">
      <c r="A1105" s="21">
        <v>354</v>
      </c>
      <c r="B1105" s="22" t="s">
        <v>748</v>
      </c>
      <c r="C1105" s="29" t="s">
        <v>2409</v>
      </c>
      <c r="D1105" s="17" t="s">
        <v>15</v>
      </c>
      <c r="E1105" s="21" t="s">
        <v>2410</v>
      </c>
      <c r="F1105" s="21">
        <v>4</v>
      </c>
      <c r="G1105" s="21">
        <v>65</v>
      </c>
      <c r="H1105" s="21">
        <v>25</v>
      </c>
      <c r="I1105" s="21">
        <f t="shared" ref="I1105:I1111" si="56">G1105*H1105</f>
        <v>1625</v>
      </c>
      <c r="J1105" s="21" t="s">
        <v>17</v>
      </c>
      <c r="K1105" s="21">
        <f t="shared" ref="K1105:K1111" si="57">I1105*3</f>
        <v>4875</v>
      </c>
      <c r="L1105" s="26"/>
      <c r="M1105" s="24"/>
    </row>
    <row r="1106" customHeight="1" spans="1:13">
      <c r="A1106" s="14"/>
      <c r="B1106" s="22" t="s">
        <v>2411</v>
      </c>
      <c r="C1106" s="29" t="s">
        <v>2412</v>
      </c>
      <c r="D1106" s="17" t="s">
        <v>20</v>
      </c>
      <c r="E1106" s="14"/>
      <c r="F1106" s="14"/>
      <c r="G1106" s="14"/>
      <c r="H1106" s="14"/>
      <c r="I1106" s="14"/>
      <c r="J1106" s="14"/>
      <c r="K1106" s="14"/>
      <c r="L1106" s="23"/>
      <c r="M1106" s="24"/>
    </row>
    <row r="1107" customHeight="1" spans="1:13">
      <c r="A1107" s="14"/>
      <c r="B1107" s="22" t="s">
        <v>2413</v>
      </c>
      <c r="C1107" s="29" t="s">
        <v>2414</v>
      </c>
      <c r="D1107" s="17" t="s">
        <v>23</v>
      </c>
      <c r="E1107" s="14"/>
      <c r="F1107" s="14"/>
      <c r="G1107" s="14"/>
      <c r="H1107" s="14"/>
      <c r="I1107" s="14"/>
      <c r="J1107" s="14"/>
      <c r="K1107" s="14"/>
      <c r="L1107" s="23"/>
      <c r="M1107" s="24"/>
    </row>
    <row r="1108" customHeight="1" spans="1:13">
      <c r="A1108" s="20"/>
      <c r="B1108" s="22" t="s">
        <v>2413</v>
      </c>
      <c r="C1108" s="29" t="s">
        <v>2011</v>
      </c>
      <c r="D1108" s="17" t="s">
        <v>23</v>
      </c>
      <c r="E1108" s="20"/>
      <c r="F1108" s="20"/>
      <c r="G1108" s="20"/>
      <c r="H1108" s="20"/>
      <c r="I1108" s="20"/>
      <c r="J1108" s="20"/>
      <c r="K1108" s="20"/>
      <c r="L1108" s="25"/>
      <c r="M1108" s="24"/>
    </row>
    <row r="1109" customHeight="1" spans="1:13">
      <c r="A1109" s="22">
        <v>355</v>
      </c>
      <c r="B1109" s="22" t="s">
        <v>2415</v>
      </c>
      <c r="C1109" s="29" t="s">
        <v>2416</v>
      </c>
      <c r="D1109" s="17" t="s">
        <v>15</v>
      </c>
      <c r="E1109" s="22" t="s">
        <v>2417</v>
      </c>
      <c r="F1109" s="22">
        <v>1</v>
      </c>
      <c r="G1109" s="22">
        <v>35</v>
      </c>
      <c r="H1109" s="22">
        <v>25</v>
      </c>
      <c r="I1109" s="22">
        <f t="shared" si="56"/>
        <v>875</v>
      </c>
      <c r="J1109" s="22" t="s">
        <v>17</v>
      </c>
      <c r="K1109" s="22">
        <f t="shared" si="57"/>
        <v>2625</v>
      </c>
      <c r="L1109" s="10"/>
      <c r="M1109" s="24"/>
    </row>
    <row r="1110" s="2" customFormat="1" ht="60" customHeight="1" spans="1:14">
      <c r="A1110" s="22">
        <v>356</v>
      </c>
      <c r="B1110" s="22" t="s">
        <v>2418</v>
      </c>
      <c r="C1110" s="29" t="s">
        <v>2419</v>
      </c>
      <c r="D1110" s="17" t="s">
        <v>15</v>
      </c>
      <c r="E1110" s="22" t="s">
        <v>2420</v>
      </c>
      <c r="F1110" s="22">
        <v>1</v>
      </c>
      <c r="G1110" s="22">
        <v>35</v>
      </c>
      <c r="H1110" s="22">
        <v>25</v>
      </c>
      <c r="I1110" s="22">
        <f t="shared" si="56"/>
        <v>875</v>
      </c>
      <c r="J1110" s="22" t="s">
        <v>17</v>
      </c>
      <c r="K1110" s="22">
        <f>ROUND(I1110*(1+23/30),2)</f>
        <v>1545.83</v>
      </c>
      <c r="L1110" s="10" t="s">
        <v>2421</v>
      </c>
      <c r="M1110" s="24"/>
      <c r="N1110" s="3"/>
    </row>
    <row r="1111" customHeight="1" spans="1:13">
      <c r="A1111" s="21">
        <v>357</v>
      </c>
      <c r="B1111" s="22" t="s">
        <v>2422</v>
      </c>
      <c r="C1111" s="29" t="s">
        <v>2423</v>
      </c>
      <c r="D1111" s="17" t="s">
        <v>15</v>
      </c>
      <c r="E1111" s="21" t="s">
        <v>2424</v>
      </c>
      <c r="F1111" s="21">
        <v>2</v>
      </c>
      <c r="G1111" s="21">
        <v>65</v>
      </c>
      <c r="H1111" s="21">
        <v>25</v>
      </c>
      <c r="I1111" s="21">
        <f t="shared" si="56"/>
        <v>1625</v>
      </c>
      <c r="J1111" s="21" t="s">
        <v>17</v>
      </c>
      <c r="K1111" s="21">
        <f t="shared" si="57"/>
        <v>4875</v>
      </c>
      <c r="L1111" s="26"/>
      <c r="M1111" s="24"/>
    </row>
    <row r="1112" customHeight="1" spans="1:13">
      <c r="A1112" s="20"/>
      <c r="B1112" s="22" t="s">
        <v>2425</v>
      </c>
      <c r="C1112" s="29" t="s">
        <v>2426</v>
      </c>
      <c r="D1112" s="17" t="s">
        <v>20</v>
      </c>
      <c r="E1112" s="20"/>
      <c r="F1112" s="20"/>
      <c r="G1112" s="20"/>
      <c r="H1112" s="20"/>
      <c r="I1112" s="20"/>
      <c r="J1112" s="20"/>
      <c r="K1112" s="20"/>
      <c r="L1112" s="25"/>
      <c r="M1112" s="24"/>
    </row>
    <row r="1113" customHeight="1" spans="1:13">
      <c r="A1113" s="21">
        <v>358</v>
      </c>
      <c r="B1113" s="22" t="s">
        <v>2427</v>
      </c>
      <c r="C1113" s="29" t="s">
        <v>2428</v>
      </c>
      <c r="D1113" s="17" t="s">
        <v>15</v>
      </c>
      <c r="E1113" s="21" t="s">
        <v>2429</v>
      </c>
      <c r="F1113" s="21">
        <v>3</v>
      </c>
      <c r="G1113" s="21">
        <v>65</v>
      </c>
      <c r="H1113" s="21">
        <v>25</v>
      </c>
      <c r="I1113" s="21">
        <f>G1113*H1113</f>
        <v>1625</v>
      </c>
      <c r="J1113" s="21" t="s">
        <v>17</v>
      </c>
      <c r="K1113" s="21">
        <f>I1113*3</f>
        <v>4875</v>
      </c>
      <c r="L1113" s="26"/>
      <c r="M1113" s="24"/>
    </row>
    <row r="1114" customHeight="1" spans="1:13">
      <c r="A1114" s="14"/>
      <c r="B1114" s="22" t="s">
        <v>2430</v>
      </c>
      <c r="C1114" s="29" t="s">
        <v>2431</v>
      </c>
      <c r="D1114" s="17" t="s">
        <v>20</v>
      </c>
      <c r="E1114" s="14"/>
      <c r="F1114" s="14"/>
      <c r="G1114" s="14"/>
      <c r="H1114" s="14"/>
      <c r="I1114" s="14"/>
      <c r="J1114" s="14"/>
      <c r="K1114" s="14"/>
      <c r="L1114" s="23"/>
      <c r="M1114" s="24"/>
    </row>
    <row r="1115" customHeight="1" spans="1:13">
      <c r="A1115" s="20"/>
      <c r="B1115" s="22" t="s">
        <v>1018</v>
      </c>
      <c r="C1115" s="29" t="s">
        <v>2432</v>
      </c>
      <c r="D1115" s="17" t="s">
        <v>23</v>
      </c>
      <c r="E1115" s="20"/>
      <c r="F1115" s="20"/>
      <c r="G1115" s="20"/>
      <c r="H1115" s="20"/>
      <c r="I1115" s="20"/>
      <c r="J1115" s="20"/>
      <c r="K1115" s="20"/>
      <c r="L1115" s="25"/>
      <c r="M1115" s="24"/>
    </row>
    <row r="1116" customHeight="1" spans="1:13">
      <c r="A1116" s="21">
        <v>359</v>
      </c>
      <c r="B1116" s="22" t="s">
        <v>421</v>
      </c>
      <c r="C1116" s="29" t="s">
        <v>2433</v>
      </c>
      <c r="D1116" s="17" t="s">
        <v>15</v>
      </c>
      <c r="E1116" s="21" t="s">
        <v>2434</v>
      </c>
      <c r="F1116" s="21">
        <v>4</v>
      </c>
      <c r="G1116" s="21">
        <v>65</v>
      </c>
      <c r="H1116" s="21">
        <v>25</v>
      </c>
      <c r="I1116" s="21">
        <f>G1116*H1116</f>
        <v>1625</v>
      </c>
      <c r="J1116" s="21" t="s">
        <v>17</v>
      </c>
      <c r="K1116" s="21">
        <f>I1116*3</f>
        <v>4875</v>
      </c>
      <c r="L1116" s="26"/>
      <c r="M1116" s="24"/>
    </row>
    <row r="1117" customHeight="1" spans="1:13">
      <c r="A1117" s="14"/>
      <c r="B1117" s="22" t="s">
        <v>2435</v>
      </c>
      <c r="C1117" s="29" t="s">
        <v>2436</v>
      </c>
      <c r="D1117" s="17" t="s">
        <v>20</v>
      </c>
      <c r="E1117" s="14"/>
      <c r="F1117" s="14"/>
      <c r="G1117" s="14"/>
      <c r="H1117" s="14"/>
      <c r="I1117" s="14"/>
      <c r="J1117" s="14"/>
      <c r="K1117" s="14"/>
      <c r="L1117" s="23"/>
      <c r="M1117" s="24"/>
    </row>
    <row r="1118" customHeight="1" spans="1:13">
      <c r="A1118" s="14"/>
      <c r="B1118" s="22" t="s">
        <v>2437</v>
      </c>
      <c r="C1118" s="29" t="s">
        <v>2438</v>
      </c>
      <c r="D1118" s="17" t="s">
        <v>23</v>
      </c>
      <c r="E1118" s="14"/>
      <c r="F1118" s="14"/>
      <c r="G1118" s="14"/>
      <c r="H1118" s="14"/>
      <c r="I1118" s="14"/>
      <c r="J1118" s="14"/>
      <c r="K1118" s="14"/>
      <c r="L1118" s="23"/>
      <c r="M1118" s="24"/>
    </row>
    <row r="1119" customHeight="1" spans="1:13">
      <c r="A1119" s="20"/>
      <c r="B1119" s="22" t="s">
        <v>2437</v>
      </c>
      <c r="C1119" s="29" t="s">
        <v>2439</v>
      </c>
      <c r="D1119" s="17" t="s">
        <v>23</v>
      </c>
      <c r="E1119" s="20"/>
      <c r="F1119" s="20"/>
      <c r="G1119" s="20"/>
      <c r="H1119" s="20"/>
      <c r="I1119" s="20"/>
      <c r="J1119" s="20"/>
      <c r="K1119" s="20"/>
      <c r="L1119" s="25"/>
      <c r="M1119" s="24"/>
    </row>
    <row r="1120" customHeight="1" spans="1:13">
      <c r="A1120" s="21">
        <v>360</v>
      </c>
      <c r="B1120" s="22" t="s">
        <v>663</v>
      </c>
      <c r="C1120" s="29" t="s">
        <v>2440</v>
      </c>
      <c r="D1120" s="17" t="s">
        <v>15</v>
      </c>
      <c r="E1120" s="21" t="s">
        <v>2441</v>
      </c>
      <c r="F1120" s="21">
        <v>3</v>
      </c>
      <c r="G1120" s="21">
        <v>65</v>
      </c>
      <c r="H1120" s="21">
        <v>25</v>
      </c>
      <c r="I1120" s="21">
        <f t="shared" ref="I1120:I1126" si="58">G1120*H1120</f>
        <v>1625</v>
      </c>
      <c r="J1120" s="21" t="s">
        <v>17</v>
      </c>
      <c r="K1120" s="21">
        <f t="shared" ref="K1120:K1126" si="59">I1120*3</f>
        <v>4875</v>
      </c>
      <c r="L1120" s="26"/>
      <c r="M1120" s="24"/>
    </row>
    <row r="1121" customHeight="1" spans="1:13">
      <c r="A1121" s="14"/>
      <c r="B1121" s="22" t="s">
        <v>2442</v>
      </c>
      <c r="C1121" s="29" t="s">
        <v>2443</v>
      </c>
      <c r="D1121" s="17" t="s">
        <v>20</v>
      </c>
      <c r="E1121" s="14"/>
      <c r="F1121" s="14"/>
      <c r="G1121" s="14"/>
      <c r="H1121" s="14"/>
      <c r="I1121" s="14"/>
      <c r="J1121" s="14"/>
      <c r="K1121" s="14"/>
      <c r="L1121" s="23"/>
      <c r="M1121" s="24"/>
    </row>
    <row r="1122" customHeight="1" spans="1:13">
      <c r="A1122" s="20"/>
      <c r="B1122" s="22" t="s">
        <v>2444</v>
      </c>
      <c r="C1122" s="29" t="s">
        <v>2445</v>
      </c>
      <c r="D1122" s="17" t="s">
        <v>23</v>
      </c>
      <c r="E1122" s="20"/>
      <c r="F1122" s="20"/>
      <c r="G1122" s="20"/>
      <c r="H1122" s="20"/>
      <c r="I1122" s="20"/>
      <c r="J1122" s="20"/>
      <c r="K1122" s="20"/>
      <c r="L1122" s="25"/>
      <c r="M1122" s="24"/>
    </row>
    <row r="1123" customHeight="1" spans="1:13">
      <c r="A1123" s="21">
        <v>361</v>
      </c>
      <c r="B1123" s="22" t="s">
        <v>2446</v>
      </c>
      <c r="C1123" s="29" t="s">
        <v>2447</v>
      </c>
      <c r="D1123" s="17" t="s">
        <v>15</v>
      </c>
      <c r="E1123" s="21" t="s">
        <v>2448</v>
      </c>
      <c r="F1123" s="21">
        <v>2</v>
      </c>
      <c r="G1123" s="21">
        <v>65</v>
      </c>
      <c r="H1123" s="21">
        <v>25</v>
      </c>
      <c r="I1123" s="21">
        <f t="shared" si="58"/>
        <v>1625</v>
      </c>
      <c r="J1123" s="21" t="s">
        <v>17</v>
      </c>
      <c r="K1123" s="21">
        <f t="shared" si="59"/>
        <v>4875</v>
      </c>
      <c r="L1123" s="26"/>
      <c r="M1123" s="24"/>
    </row>
    <row r="1124" customHeight="1" spans="1:13">
      <c r="A1124" s="20"/>
      <c r="B1124" s="22" t="s">
        <v>2449</v>
      </c>
      <c r="C1124" s="29" t="s">
        <v>2450</v>
      </c>
      <c r="D1124" s="17" t="s">
        <v>20</v>
      </c>
      <c r="E1124" s="20"/>
      <c r="F1124" s="20"/>
      <c r="G1124" s="20"/>
      <c r="H1124" s="20"/>
      <c r="I1124" s="20"/>
      <c r="J1124" s="20"/>
      <c r="K1124" s="20"/>
      <c r="L1124" s="25"/>
      <c r="M1124" s="24"/>
    </row>
    <row r="1125" customHeight="1" spans="1:13">
      <c r="A1125" s="22">
        <v>362</v>
      </c>
      <c r="B1125" s="22" t="s">
        <v>2272</v>
      </c>
      <c r="C1125" s="29" t="s">
        <v>2451</v>
      </c>
      <c r="D1125" s="17" t="s">
        <v>15</v>
      </c>
      <c r="E1125" s="22" t="s">
        <v>2452</v>
      </c>
      <c r="F1125" s="22">
        <v>1</v>
      </c>
      <c r="G1125" s="22">
        <v>35</v>
      </c>
      <c r="H1125" s="22">
        <v>25</v>
      </c>
      <c r="I1125" s="22">
        <f t="shared" si="58"/>
        <v>875</v>
      </c>
      <c r="J1125" s="22" t="s">
        <v>17</v>
      </c>
      <c r="K1125" s="22">
        <f t="shared" si="59"/>
        <v>2625</v>
      </c>
      <c r="L1125" s="10"/>
      <c r="M1125" s="24"/>
    </row>
    <row r="1126" s="3" customFormat="1" customHeight="1" spans="1:13">
      <c r="A1126" s="21">
        <v>363</v>
      </c>
      <c r="B1126" s="22" t="s">
        <v>2453</v>
      </c>
      <c r="C1126" s="29" t="s">
        <v>2454</v>
      </c>
      <c r="D1126" s="17" t="s">
        <v>15</v>
      </c>
      <c r="E1126" s="21" t="s">
        <v>2455</v>
      </c>
      <c r="F1126" s="21">
        <v>2</v>
      </c>
      <c r="G1126" s="21">
        <v>65</v>
      </c>
      <c r="H1126" s="21">
        <v>25</v>
      </c>
      <c r="I1126" s="21">
        <f t="shared" si="58"/>
        <v>1625</v>
      </c>
      <c r="J1126" s="21" t="s">
        <v>17</v>
      </c>
      <c r="K1126" s="21">
        <f t="shared" si="59"/>
        <v>4875</v>
      </c>
      <c r="L1126" s="26"/>
      <c r="M1126" s="24"/>
    </row>
    <row r="1127" customHeight="1" spans="1:13">
      <c r="A1127" s="20"/>
      <c r="B1127" s="22" t="s">
        <v>2456</v>
      </c>
      <c r="C1127" s="29" t="s">
        <v>2457</v>
      </c>
      <c r="D1127" s="17" t="s">
        <v>23</v>
      </c>
      <c r="E1127" s="20"/>
      <c r="F1127" s="20"/>
      <c r="G1127" s="20"/>
      <c r="H1127" s="20"/>
      <c r="I1127" s="20"/>
      <c r="J1127" s="20"/>
      <c r="K1127" s="20"/>
      <c r="L1127" s="25"/>
      <c r="M1127" s="24"/>
    </row>
    <row r="1128" customHeight="1" spans="1:13">
      <c r="A1128" s="21">
        <v>364</v>
      </c>
      <c r="B1128" s="22" t="s">
        <v>1567</v>
      </c>
      <c r="C1128" s="29" t="s">
        <v>2458</v>
      </c>
      <c r="D1128" s="17" t="s">
        <v>15</v>
      </c>
      <c r="E1128" s="21" t="s">
        <v>2459</v>
      </c>
      <c r="F1128" s="21">
        <v>3</v>
      </c>
      <c r="G1128" s="21">
        <v>65</v>
      </c>
      <c r="H1128" s="21">
        <v>25</v>
      </c>
      <c r="I1128" s="21">
        <f>G1128*H1128</f>
        <v>1625</v>
      </c>
      <c r="J1128" s="21" t="s">
        <v>17</v>
      </c>
      <c r="K1128" s="21">
        <f>I1128*3</f>
        <v>4875</v>
      </c>
      <c r="L1128" s="26"/>
      <c r="M1128" s="24"/>
    </row>
    <row r="1129" customHeight="1" spans="1:13">
      <c r="A1129" s="14"/>
      <c r="B1129" s="22" t="s">
        <v>905</v>
      </c>
      <c r="C1129" s="29" t="s">
        <v>2460</v>
      </c>
      <c r="D1129" s="17" t="s">
        <v>20</v>
      </c>
      <c r="E1129" s="14"/>
      <c r="F1129" s="14"/>
      <c r="G1129" s="14"/>
      <c r="H1129" s="14"/>
      <c r="I1129" s="14"/>
      <c r="J1129" s="14"/>
      <c r="K1129" s="14"/>
      <c r="L1129" s="23"/>
      <c r="M1129" s="24"/>
    </row>
    <row r="1130" customHeight="1" spans="1:13">
      <c r="A1130" s="20"/>
      <c r="B1130" s="22" t="s">
        <v>2461</v>
      </c>
      <c r="C1130" s="29" t="s">
        <v>851</v>
      </c>
      <c r="D1130" s="17" t="s">
        <v>23</v>
      </c>
      <c r="E1130" s="20"/>
      <c r="F1130" s="20"/>
      <c r="G1130" s="20"/>
      <c r="H1130" s="20"/>
      <c r="I1130" s="20"/>
      <c r="J1130" s="20"/>
      <c r="K1130" s="20"/>
      <c r="L1130" s="25"/>
      <c r="M1130" s="24"/>
    </row>
    <row r="1131" s="2" customFormat="1" customHeight="1" spans="1:14">
      <c r="A1131" s="21">
        <v>365</v>
      </c>
      <c r="B1131" s="22" t="s">
        <v>2462</v>
      </c>
      <c r="C1131" s="29" t="s">
        <v>2463</v>
      </c>
      <c r="D1131" s="17" t="s">
        <v>15</v>
      </c>
      <c r="E1131" s="21" t="s">
        <v>2464</v>
      </c>
      <c r="F1131" s="21">
        <v>3</v>
      </c>
      <c r="G1131" s="21">
        <v>65</v>
      </c>
      <c r="H1131" s="21">
        <v>25</v>
      </c>
      <c r="I1131" s="21">
        <f>G1131*H1131</f>
        <v>1625</v>
      </c>
      <c r="J1131" s="21" t="s">
        <v>17</v>
      </c>
      <c r="K1131" s="21">
        <v>0</v>
      </c>
      <c r="L1131" s="26" t="s">
        <v>2465</v>
      </c>
      <c r="M1131" s="24"/>
      <c r="N1131" s="3"/>
    </row>
    <row r="1132" customHeight="1" spans="1:13">
      <c r="A1132" s="14"/>
      <c r="B1132" s="22" t="s">
        <v>2466</v>
      </c>
      <c r="C1132" s="29" t="s">
        <v>2467</v>
      </c>
      <c r="D1132" s="17" t="s">
        <v>20</v>
      </c>
      <c r="E1132" s="14"/>
      <c r="F1132" s="14"/>
      <c r="G1132" s="14"/>
      <c r="H1132" s="14"/>
      <c r="I1132" s="14"/>
      <c r="J1132" s="14"/>
      <c r="K1132" s="14"/>
      <c r="L1132" s="23"/>
      <c r="M1132" s="24"/>
    </row>
    <row r="1133" customHeight="1" spans="1:13">
      <c r="A1133" s="20"/>
      <c r="B1133" s="22" t="s">
        <v>2468</v>
      </c>
      <c r="C1133" s="29" t="s">
        <v>2469</v>
      </c>
      <c r="D1133" s="17" t="s">
        <v>23</v>
      </c>
      <c r="E1133" s="20"/>
      <c r="F1133" s="20"/>
      <c r="G1133" s="20"/>
      <c r="H1133" s="20"/>
      <c r="I1133" s="20"/>
      <c r="J1133" s="20"/>
      <c r="K1133" s="20"/>
      <c r="L1133" s="25"/>
      <c r="M1133" s="24"/>
    </row>
    <row r="1134" customHeight="1" spans="1:13">
      <c r="A1134" s="21">
        <v>366</v>
      </c>
      <c r="B1134" s="22" t="s">
        <v>407</v>
      </c>
      <c r="C1134" s="29" t="s">
        <v>2470</v>
      </c>
      <c r="D1134" s="17" t="s">
        <v>15</v>
      </c>
      <c r="E1134" s="21" t="s">
        <v>2471</v>
      </c>
      <c r="F1134" s="21">
        <v>3</v>
      </c>
      <c r="G1134" s="21">
        <v>65</v>
      </c>
      <c r="H1134" s="21">
        <v>25</v>
      </c>
      <c r="I1134" s="21">
        <f>G1134*H1134</f>
        <v>1625</v>
      </c>
      <c r="J1134" s="21" t="s">
        <v>17</v>
      </c>
      <c r="K1134" s="21">
        <f>I1134*3</f>
        <v>4875</v>
      </c>
      <c r="L1134" s="26"/>
      <c r="M1134" s="24"/>
    </row>
    <row r="1135" customHeight="1" spans="1:13">
      <c r="A1135" s="14"/>
      <c r="B1135" s="22" t="s">
        <v>2472</v>
      </c>
      <c r="C1135" s="29" t="s">
        <v>2473</v>
      </c>
      <c r="D1135" s="17" t="s">
        <v>20</v>
      </c>
      <c r="E1135" s="14"/>
      <c r="F1135" s="14"/>
      <c r="G1135" s="14"/>
      <c r="H1135" s="14"/>
      <c r="I1135" s="14"/>
      <c r="J1135" s="14"/>
      <c r="K1135" s="14"/>
      <c r="L1135" s="23"/>
      <c r="M1135" s="24"/>
    </row>
    <row r="1136" customHeight="1" spans="1:13">
      <c r="A1136" s="20"/>
      <c r="B1136" s="22" t="s">
        <v>2474</v>
      </c>
      <c r="C1136" s="29" t="s">
        <v>2475</v>
      </c>
      <c r="D1136" s="17" t="s">
        <v>23</v>
      </c>
      <c r="E1136" s="20"/>
      <c r="F1136" s="20"/>
      <c r="G1136" s="20"/>
      <c r="H1136" s="20"/>
      <c r="I1136" s="20"/>
      <c r="J1136" s="20"/>
      <c r="K1136" s="20"/>
      <c r="L1136" s="25"/>
      <c r="M1136" s="24"/>
    </row>
    <row r="1137" customHeight="1" spans="1:13">
      <c r="A1137" s="21">
        <v>367</v>
      </c>
      <c r="B1137" s="22" t="s">
        <v>2476</v>
      </c>
      <c r="C1137" s="29" t="s">
        <v>2477</v>
      </c>
      <c r="D1137" s="17" t="s">
        <v>15</v>
      </c>
      <c r="E1137" s="21" t="s">
        <v>2478</v>
      </c>
      <c r="F1137" s="21">
        <v>2</v>
      </c>
      <c r="G1137" s="21">
        <v>65</v>
      </c>
      <c r="H1137" s="21">
        <v>25</v>
      </c>
      <c r="I1137" s="21">
        <f>G1137*H1137</f>
        <v>1625</v>
      </c>
      <c r="J1137" s="21" t="s">
        <v>17</v>
      </c>
      <c r="K1137" s="21">
        <f>I1137*3</f>
        <v>4875</v>
      </c>
      <c r="L1137" s="26"/>
      <c r="M1137" s="24"/>
    </row>
    <row r="1138" customHeight="1" spans="1:13">
      <c r="A1138" s="20"/>
      <c r="B1138" s="22" t="s">
        <v>2479</v>
      </c>
      <c r="C1138" s="29" t="s">
        <v>2480</v>
      </c>
      <c r="D1138" s="17" t="s">
        <v>23</v>
      </c>
      <c r="E1138" s="20"/>
      <c r="F1138" s="20"/>
      <c r="G1138" s="20"/>
      <c r="H1138" s="20"/>
      <c r="I1138" s="20"/>
      <c r="J1138" s="20"/>
      <c r="K1138" s="20"/>
      <c r="L1138" s="25"/>
      <c r="M1138" s="24"/>
    </row>
    <row r="1139" customHeight="1" spans="1:13">
      <c r="A1139" s="21">
        <v>368</v>
      </c>
      <c r="B1139" s="22" t="s">
        <v>570</v>
      </c>
      <c r="C1139" s="29" t="s">
        <v>2481</v>
      </c>
      <c r="D1139" s="17" t="s">
        <v>15</v>
      </c>
      <c r="E1139" s="21" t="s">
        <v>2482</v>
      </c>
      <c r="F1139" s="21">
        <v>4</v>
      </c>
      <c r="G1139" s="21">
        <v>65</v>
      </c>
      <c r="H1139" s="21">
        <v>25</v>
      </c>
      <c r="I1139" s="21">
        <f>G1139*H1139</f>
        <v>1625</v>
      </c>
      <c r="J1139" s="21" t="s">
        <v>17</v>
      </c>
      <c r="K1139" s="21">
        <f>I1139*3</f>
        <v>4875</v>
      </c>
      <c r="L1139" s="26"/>
      <c r="M1139" s="24"/>
    </row>
    <row r="1140" customHeight="1" spans="1:13">
      <c r="A1140" s="14"/>
      <c r="B1140" s="22" t="s">
        <v>2483</v>
      </c>
      <c r="C1140" s="29" t="s">
        <v>2484</v>
      </c>
      <c r="D1140" s="17" t="s">
        <v>20</v>
      </c>
      <c r="E1140" s="14"/>
      <c r="F1140" s="14"/>
      <c r="G1140" s="14"/>
      <c r="H1140" s="14"/>
      <c r="I1140" s="14"/>
      <c r="J1140" s="14"/>
      <c r="K1140" s="14"/>
      <c r="L1140" s="23"/>
      <c r="M1140" s="24"/>
    </row>
    <row r="1141" customHeight="1" spans="1:13">
      <c r="A1141" s="14"/>
      <c r="B1141" s="22" t="s">
        <v>748</v>
      </c>
      <c r="C1141" s="29" t="s">
        <v>2485</v>
      </c>
      <c r="D1141" s="17" t="s">
        <v>23</v>
      </c>
      <c r="E1141" s="14"/>
      <c r="F1141" s="14"/>
      <c r="G1141" s="14"/>
      <c r="H1141" s="14"/>
      <c r="I1141" s="14"/>
      <c r="J1141" s="14"/>
      <c r="K1141" s="14"/>
      <c r="L1141" s="23"/>
      <c r="M1141" s="24"/>
    </row>
    <row r="1142" customHeight="1" spans="1:13">
      <c r="A1142" s="20"/>
      <c r="B1142" s="22" t="s">
        <v>748</v>
      </c>
      <c r="C1142" s="29" t="s">
        <v>2486</v>
      </c>
      <c r="D1142" s="17" t="s">
        <v>23</v>
      </c>
      <c r="E1142" s="20"/>
      <c r="F1142" s="20"/>
      <c r="G1142" s="20"/>
      <c r="H1142" s="20"/>
      <c r="I1142" s="20"/>
      <c r="J1142" s="20"/>
      <c r="K1142" s="20"/>
      <c r="L1142" s="25"/>
      <c r="M1142" s="24"/>
    </row>
    <row r="1143" customHeight="1" spans="1:13">
      <c r="A1143" s="21">
        <v>369</v>
      </c>
      <c r="B1143" s="22" t="s">
        <v>2487</v>
      </c>
      <c r="C1143" s="29" t="s">
        <v>2409</v>
      </c>
      <c r="D1143" s="17" t="s">
        <v>15</v>
      </c>
      <c r="E1143" s="21" t="s">
        <v>2488</v>
      </c>
      <c r="F1143" s="21">
        <v>3</v>
      </c>
      <c r="G1143" s="21">
        <v>65</v>
      </c>
      <c r="H1143" s="21">
        <v>25</v>
      </c>
      <c r="I1143" s="21">
        <f t="shared" ref="I1143:I1147" si="60">G1143*H1143</f>
        <v>1625</v>
      </c>
      <c r="J1143" s="21" t="s">
        <v>17</v>
      </c>
      <c r="K1143" s="21">
        <f t="shared" ref="K1143:K1147" si="61">I1143*3</f>
        <v>4875</v>
      </c>
      <c r="L1143" s="26"/>
      <c r="M1143" s="24"/>
    </row>
    <row r="1144" customHeight="1" spans="1:13">
      <c r="A1144" s="14"/>
      <c r="B1144" s="22" t="s">
        <v>2489</v>
      </c>
      <c r="C1144" s="29" t="s">
        <v>2490</v>
      </c>
      <c r="D1144" s="17" t="s">
        <v>20</v>
      </c>
      <c r="E1144" s="14"/>
      <c r="F1144" s="14"/>
      <c r="G1144" s="14"/>
      <c r="H1144" s="14"/>
      <c r="I1144" s="14"/>
      <c r="J1144" s="14"/>
      <c r="K1144" s="14"/>
      <c r="L1144" s="23"/>
      <c r="M1144" s="24"/>
    </row>
    <row r="1145" customHeight="1" spans="1:13">
      <c r="A1145" s="20"/>
      <c r="B1145" s="22" t="s">
        <v>2491</v>
      </c>
      <c r="C1145" s="29" t="s">
        <v>2492</v>
      </c>
      <c r="D1145" s="17" t="s">
        <v>23</v>
      </c>
      <c r="E1145" s="20"/>
      <c r="F1145" s="20"/>
      <c r="G1145" s="20"/>
      <c r="H1145" s="20"/>
      <c r="I1145" s="20"/>
      <c r="J1145" s="20"/>
      <c r="K1145" s="20"/>
      <c r="L1145" s="25"/>
      <c r="M1145" s="24"/>
    </row>
    <row r="1146" customHeight="1" spans="1:13">
      <c r="A1146" s="22">
        <v>370</v>
      </c>
      <c r="B1146" s="22" t="s">
        <v>2493</v>
      </c>
      <c r="C1146" s="28" t="s">
        <v>2494</v>
      </c>
      <c r="D1146" s="17" t="s">
        <v>15</v>
      </c>
      <c r="E1146" s="22" t="s">
        <v>2495</v>
      </c>
      <c r="F1146" s="22">
        <v>1</v>
      </c>
      <c r="G1146" s="22">
        <v>35</v>
      </c>
      <c r="H1146" s="22">
        <v>25</v>
      </c>
      <c r="I1146" s="22">
        <f t="shared" si="60"/>
        <v>875</v>
      </c>
      <c r="J1146" s="22" t="s">
        <v>17</v>
      </c>
      <c r="K1146" s="22">
        <f t="shared" si="61"/>
        <v>2625</v>
      </c>
      <c r="L1146" s="10"/>
      <c r="M1146" s="24"/>
    </row>
    <row r="1147" s="2" customFormat="1" customHeight="1" spans="1:14">
      <c r="A1147" s="21">
        <v>371</v>
      </c>
      <c r="B1147" s="22" t="s">
        <v>1404</v>
      </c>
      <c r="C1147" s="29" t="s">
        <v>2496</v>
      </c>
      <c r="D1147" s="17" t="s">
        <v>15</v>
      </c>
      <c r="E1147" s="21" t="s">
        <v>2497</v>
      </c>
      <c r="F1147" s="21">
        <v>4</v>
      </c>
      <c r="G1147" s="21">
        <v>65</v>
      </c>
      <c r="H1147" s="21">
        <v>25</v>
      </c>
      <c r="I1147" s="21">
        <f t="shared" si="60"/>
        <v>1625</v>
      </c>
      <c r="J1147" s="21" t="s">
        <v>17</v>
      </c>
      <c r="K1147" s="21">
        <f t="shared" si="61"/>
        <v>4875</v>
      </c>
      <c r="L1147" s="26"/>
      <c r="M1147" s="24"/>
      <c r="N1147" s="3"/>
    </row>
    <row r="1148" customHeight="1" spans="1:13">
      <c r="A1148" s="14"/>
      <c r="B1148" s="22" t="s">
        <v>2498</v>
      </c>
      <c r="C1148" s="29" t="s">
        <v>2499</v>
      </c>
      <c r="D1148" s="17" t="s">
        <v>20</v>
      </c>
      <c r="E1148" s="14"/>
      <c r="F1148" s="14"/>
      <c r="G1148" s="14"/>
      <c r="H1148" s="14"/>
      <c r="I1148" s="14"/>
      <c r="J1148" s="14"/>
      <c r="K1148" s="14"/>
      <c r="L1148" s="23"/>
      <c r="M1148" s="24"/>
    </row>
    <row r="1149" customHeight="1" spans="1:13">
      <c r="A1149" s="14"/>
      <c r="B1149" s="22" t="s">
        <v>214</v>
      </c>
      <c r="C1149" s="29" t="s">
        <v>2500</v>
      </c>
      <c r="D1149" s="17" t="s">
        <v>23</v>
      </c>
      <c r="E1149" s="14"/>
      <c r="F1149" s="14"/>
      <c r="G1149" s="14"/>
      <c r="H1149" s="14"/>
      <c r="I1149" s="14"/>
      <c r="J1149" s="14"/>
      <c r="K1149" s="14"/>
      <c r="L1149" s="23"/>
      <c r="M1149" s="24"/>
    </row>
    <row r="1150" customHeight="1" spans="1:13">
      <c r="A1150" s="20"/>
      <c r="B1150" s="22" t="s">
        <v>214</v>
      </c>
      <c r="C1150" s="29" t="s">
        <v>2501</v>
      </c>
      <c r="D1150" s="17" t="s">
        <v>23</v>
      </c>
      <c r="E1150" s="20"/>
      <c r="F1150" s="20"/>
      <c r="G1150" s="20"/>
      <c r="H1150" s="20"/>
      <c r="I1150" s="20"/>
      <c r="J1150" s="20"/>
      <c r="K1150" s="20"/>
      <c r="L1150" s="25"/>
      <c r="M1150" s="24"/>
    </row>
    <row r="1151" s="2" customFormat="1" ht="22" customHeight="1" spans="1:14">
      <c r="A1151" s="21">
        <v>372</v>
      </c>
      <c r="B1151" s="22" t="s">
        <v>2502</v>
      </c>
      <c r="C1151" s="29" t="s">
        <v>2503</v>
      </c>
      <c r="D1151" s="17" t="s">
        <v>15</v>
      </c>
      <c r="E1151" s="21" t="s">
        <v>2504</v>
      </c>
      <c r="F1151" s="21">
        <v>2</v>
      </c>
      <c r="G1151" s="21">
        <v>65</v>
      </c>
      <c r="H1151" s="21">
        <v>25</v>
      </c>
      <c r="I1151" s="21">
        <f>G1151*H1151</f>
        <v>1625</v>
      </c>
      <c r="J1151" s="21" t="s">
        <v>17</v>
      </c>
      <c r="K1151" s="21">
        <f>ROUND(875*(2+10/31)+1625*21/31,2)</f>
        <v>3133.06</v>
      </c>
      <c r="L1151" s="26" t="s">
        <v>2505</v>
      </c>
      <c r="M1151" s="24"/>
      <c r="N1151" s="3"/>
    </row>
    <row r="1152" s="2" customFormat="1" ht="22" customHeight="1" spans="1:14">
      <c r="A1152" s="14"/>
      <c r="B1152" s="22" t="s">
        <v>2506</v>
      </c>
      <c r="C1152" s="29" t="s">
        <v>2507</v>
      </c>
      <c r="D1152" s="17" t="s">
        <v>23</v>
      </c>
      <c r="E1152" s="14"/>
      <c r="F1152" s="14"/>
      <c r="G1152" s="14"/>
      <c r="H1152" s="14"/>
      <c r="I1152" s="14"/>
      <c r="J1152" s="14"/>
      <c r="K1152" s="14"/>
      <c r="L1152" s="23"/>
      <c r="M1152" s="24"/>
      <c r="N1152" s="3"/>
    </row>
    <row r="1153" s="2" customFormat="1" customHeight="1" spans="1:14">
      <c r="A1153" s="21">
        <v>373</v>
      </c>
      <c r="B1153" s="22" t="s">
        <v>2508</v>
      </c>
      <c r="C1153" s="29" t="s">
        <v>2509</v>
      </c>
      <c r="D1153" s="17" t="s">
        <v>15</v>
      </c>
      <c r="E1153" s="21" t="s">
        <v>2510</v>
      </c>
      <c r="F1153" s="21">
        <v>2</v>
      </c>
      <c r="G1153" s="21">
        <v>65</v>
      </c>
      <c r="H1153" s="21">
        <v>25</v>
      </c>
      <c r="I1153" s="21">
        <f>G1153*H1153</f>
        <v>1625</v>
      </c>
      <c r="J1153" s="21" t="s">
        <v>17</v>
      </c>
      <c r="K1153" s="21">
        <f>I1153*3</f>
        <v>4875</v>
      </c>
      <c r="L1153" s="26"/>
      <c r="M1153" s="24"/>
      <c r="N1153" s="3"/>
    </row>
    <row r="1154" customHeight="1" spans="1:13">
      <c r="A1154" s="20"/>
      <c r="B1154" s="22" t="s">
        <v>2511</v>
      </c>
      <c r="C1154" s="29" t="s">
        <v>2512</v>
      </c>
      <c r="D1154" s="17" t="s">
        <v>23</v>
      </c>
      <c r="E1154" s="20"/>
      <c r="F1154" s="20"/>
      <c r="G1154" s="20"/>
      <c r="H1154" s="20"/>
      <c r="I1154" s="20"/>
      <c r="J1154" s="20"/>
      <c r="K1154" s="20"/>
      <c r="L1154" s="25"/>
      <c r="M1154" s="24"/>
    </row>
    <row r="1155" customHeight="1" spans="1:13">
      <c r="A1155" s="21">
        <v>374</v>
      </c>
      <c r="B1155" s="22" t="s">
        <v>2513</v>
      </c>
      <c r="C1155" s="29" t="s">
        <v>2514</v>
      </c>
      <c r="D1155" s="17" t="s">
        <v>15</v>
      </c>
      <c r="E1155" s="21" t="s">
        <v>2515</v>
      </c>
      <c r="F1155" s="21">
        <v>4</v>
      </c>
      <c r="G1155" s="21">
        <v>65</v>
      </c>
      <c r="H1155" s="21">
        <v>25</v>
      </c>
      <c r="I1155" s="21">
        <f>G1155*H1155</f>
        <v>1625</v>
      </c>
      <c r="J1155" s="21" t="s">
        <v>17</v>
      </c>
      <c r="K1155" s="21">
        <f>I1155*3</f>
        <v>4875</v>
      </c>
      <c r="L1155" s="26"/>
      <c r="M1155" s="24"/>
    </row>
    <row r="1156" customHeight="1" spans="1:13">
      <c r="A1156" s="14"/>
      <c r="B1156" s="22" t="s">
        <v>2516</v>
      </c>
      <c r="C1156" s="29" t="s">
        <v>2517</v>
      </c>
      <c r="D1156" s="17" t="s">
        <v>20</v>
      </c>
      <c r="E1156" s="14"/>
      <c r="F1156" s="14"/>
      <c r="G1156" s="14"/>
      <c r="H1156" s="14"/>
      <c r="I1156" s="14"/>
      <c r="J1156" s="14"/>
      <c r="K1156" s="14"/>
      <c r="L1156" s="23"/>
      <c r="M1156" s="24"/>
    </row>
    <row r="1157" customHeight="1" spans="1:13">
      <c r="A1157" s="14"/>
      <c r="B1157" s="22" t="s">
        <v>2518</v>
      </c>
      <c r="C1157" s="29" t="s">
        <v>2519</v>
      </c>
      <c r="D1157" s="17" t="s">
        <v>23</v>
      </c>
      <c r="E1157" s="14"/>
      <c r="F1157" s="14"/>
      <c r="G1157" s="14"/>
      <c r="H1157" s="14"/>
      <c r="I1157" s="14"/>
      <c r="J1157" s="14"/>
      <c r="K1157" s="14"/>
      <c r="L1157" s="23"/>
      <c r="M1157" s="24"/>
    </row>
    <row r="1158" customHeight="1" spans="1:13">
      <c r="A1158" s="20"/>
      <c r="B1158" s="22" t="s">
        <v>2520</v>
      </c>
      <c r="C1158" s="29" t="s">
        <v>62</v>
      </c>
      <c r="D1158" s="17" t="s">
        <v>23</v>
      </c>
      <c r="E1158" s="20"/>
      <c r="F1158" s="20"/>
      <c r="G1158" s="20"/>
      <c r="H1158" s="20"/>
      <c r="I1158" s="20"/>
      <c r="J1158" s="20"/>
      <c r="K1158" s="20"/>
      <c r="L1158" s="25"/>
      <c r="M1158" s="24"/>
    </row>
    <row r="1159" customHeight="1" spans="1:13">
      <c r="A1159" s="22">
        <v>375</v>
      </c>
      <c r="B1159" s="22" t="s">
        <v>2521</v>
      </c>
      <c r="C1159" s="28" t="s">
        <v>2522</v>
      </c>
      <c r="D1159" s="17" t="s">
        <v>15</v>
      </c>
      <c r="E1159" s="22" t="s">
        <v>2523</v>
      </c>
      <c r="F1159" s="22">
        <v>1</v>
      </c>
      <c r="G1159" s="22">
        <v>35</v>
      </c>
      <c r="H1159" s="22">
        <v>25</v>
      </c>
      <c r="I1159" s="22">
        <f>G1159*H1159</f>
        <v>875</v>
      </c>
      <c r="J1159" s="22" t="s">
        <v>17</v>
      </c>
      <c r="K1159" s="22">
        <f>I1159*3</f>
        <v>2625</v>
      </c>
      <c r="L1159" s="10"/>
      <c r="M1159" s="24"/>
    </row>
    <row r="1160" customHeight="1" spans="1:13">
      <c r="A1160" s="21">
        <v>376</v>
      </c>
      <c r="B1160" s="22" t="s">
        <v>2524</v>
      </c>
      <c r="C1160" s="29" t="s">
        <v>2525</v>
      </c>
      <c r="D1160" s="17" t="s">
        <v>15</v>
      </c>
      <c r="E1160" s="21" t="s">
        <v>2526</v>
      </c>
      <c r="F1160" s="21">
        <v>3</v>
      </c>
      <c r="G1160" s="21">
        <v>65</v>
      </c>
      <c r="H1160" s="21">
        <v>25</v>
      </c>
      <c r="I1160" s="21">
        <f>G1160*H1160</f>
        <v>1625</v>
      </c>
      <c r="J1160" s="21" t="s">
        <v>17</v>
      </c>
      <c r="K1160" s="21">
        <f>I1160*3</f>
        <v>4875</v>
      </c>
      <c r="L1160" s="26"/>
      <c r="M1160" s="24"/>
    </row>
    <row r="1161" customHeight="1" spans="1:13">
      <c r="A1161" s="14"/>
      <c r="B1161" s="22" t="s">
        <v>2527</v>
      </c>
      <c r="C1161" s="29" t="s">
        <v>2528</v>
      </c>
      <c r="D1161" s="17" t="s">
        <v>20</v>
      </c>
      <c r="E1161" s="14"/>
      <c r="F1161" s="14"/>
      <c r="G1161" s="14"/>
      <c r="H1161" s="14"/>
      <c r="I1161" s="14"/>
      <c r="J1161" s="14"/>
      <c r="K1161" s="14"/>
      <c r="L1161" s="23"/>
      <c r="M1161" s="24"/>
    </row>
    <row r="1162" customHeight="1" spans="1:13">
      <c r="A1162" s="20"/>
      <c r="B1162" s="22" t="s">
        <v>2529</v>
      </c>
      <c r="C1162" s="29" t="s">
        <v>2530</v>
      </c>
      <c r="D1162" s="17" t="s">
        <v>23</v>
      </c>
      <c r="E1162" s="20"/>
      <c r="F1162" s="20"/>
      <c r="G1162" s="20"/>
      <c r="H1162" s="20"/>
      <c r="I1162" s="20"/>
      <c r="J1162" s="20"/>
      <c r="K1162" s="20"/>
      <c r="L1162" s="25"/>
      <c r="M1162" s="24"/>
    </row>
    <row r="1163" customHeight="1" spans="1:13">
      <c r="A1163" s="21">
        <v>377</v>
      </c>
      <c r="B1163" s="22" t="s">
        <v>214</v>
      </c>
      <c r="C1163" s="29" t="s">
        <v>2531</v>
      </c>
      <c r="D1163" s="17" t="s">
        <v>15</v>
      </c>
      <c r="E1163" s="21" t="s">
        <v>2532</v>
      </c>
      <c r="F1163" s="21">
        <v>2</v>
      </c>
      <c r="G1163" s="21">
        <v>65</v>
      </c>
      <c r="H1163" s="21">
        <v>25</v>
      </c>
      <c r="I1163" s="21">
        <f>G1163*H1163</f>
        <v>1625</v>
      </c>
      <c r="J1163" s="21" t="s">
        <v>17</v>
      </c>
      <c r="K1163" s="21">
        <f>I1163*3</f>
        <v>4875</v>
      </c>
      <c r="L1163" s="26"/>
      <c r="M1163" s="24"/>
    </row>
    <row r="1164" customHeight="1" spans="1:13">
      <c r="A1164" s="20"/>
      <c r="B1164" s="22" t="s">
        <v>2038</v>
      </c>
      <c r="C1164" s="29" t="s">
        <v>2533</v>
      </c>
      <c r="D1164" s="17" t="s">
        <v>20</v>
      </c>
      <c r="E1164" s="20"/>
      <c r="F1164" s="20"/>
      <c r="G1164" s="20"/>
      <c r="H1164" s="20"/>
      <c r="I1164" s="20"/>
      <c r="J1164" s="20"/>
      <c r="K1164" s="20"/>
      <c r="L1164" s="25"/>
      <c r="M1164" s="24"/>
    </row>
    <row r="1165" customHeight="1" spans="1:13">
      <c r="A1165" s="21">
        <v>378</v>
      </c>
      <c r="B1165" s="22" t="s">
        <v>2534</v>
      </c>
      <c r="C1165" s="29" t="s">
        <v>2535</v>
      </c>
      <c r="D1165" s="17" t="s">
        <v>15</v>
      </c>
      <c r="E1165" s="21" t="s">
        <v>2536</v>
      </c>
      <c r="F1165" s="21">
        <v>4</v>
      </c>
      <c r="G1165" s="21">
        <v>65</v>
      </c>
      <c r="H1165" s="21">
        <v>25</v>
      </c>
      <c r="I1165" s="21">
        <f>G1165*H1165</f>
        <v>1625</v>
      </c>
      <c r="J1165" s="21" t="s">
        <v>17</v>
      </c>
      <c r="K1165" s="21">
        <f>I1165*3</f>
        <v>4875</v>
      </c>
      <c r="L1165" s="26"/>
      <c r="M1165" s="24"/>
    </row>
    <row r="1166" customHeight="1" spans="1:13">
      <c r="A1166" s="14"/>
      <c r="B1166" s="22" t="s">
        <v>2537</v>
      </c>
      <c r="C1166" s="29" t="s">
        <v>2538</v>
      </c>
      <c r="D1166" s="17" t="s">
        <v>20</v>
      </c>
      <c r="E1166" s="14"/>
      <c r="F1166" s="14"/>
      <c r="G1166" s="14"/>
      <c r="H1166" s="14"/>
      <c r="I1166" s="14"/>
      <c r="J1166" s="14"/>
      <c r="K1166" s="14"/>
      <c r="L1166" s="23"/>
      <c r="M1166" s="24"/>
    </row>
    <row r="1167" customHeight="1" spans="1:13">
      <c r="A1167" s="14"/>
      <c r="B1167" s="22" t="s">
        <v>2539</v>
      </c>
      <c r="C1167" s="29" t="s">
        <v>2540</v>
      </c>
      <c r="D1167" s="17" t="s">
        <v>23</v>
      </c>
      <c r="E1167" s="14"/>
      <c r="F1167" s="14"/>
      <c r="G1167" s="14"/>
      <c r="H1167" s="14"/>
      <c r="I1167" s="14"/>
      <c r="J1167" s="14"/>
      <c r="K1167" s="14"/>
      <c r="L1167" s="23"/>
      <c r="M1167" s="24"/>
    </row>
    <row r="1168" customHeight="1" spans="1:13">
      <c r="A1168" s="20"/>
      <c r="B1168" s="22" t="s">
        <v>2541</v>
      </c>
      <c r="C1168" s="29" t="s">
        <v>2542</v>
      </c>
      <c r="D1168" s="17" t="s">
        <v>23</v>
      </c>
      <c r="E1168" s="20"/>
      <c r="F1168" s="20"/>
      <c r="G1168" s="20"/>
      <c r="H1168" s="20"/>
      <c r="I1168" s="20"/>
      <c r="J1168" s="20"/>
      <c r="K1168" s="20"/>
      <c r="L1168" s="25"/>
      <c r="M1168" s="24"/>
    </row>
    <row r="1169" s="2" customFormat="1" customHeight="1" spans="1:14">
      <c r="A1169" s="21">
        <v>379</v>
      </c>
      <c r="B1169" s="22" t="s">
        <v>809</v>
      </c>
      <c r="C1169" s="29" t="s">
        <v>2543</v>
      </c>
      <c r="D1169" s="17" t="s">
        <v>15</v>
      </c>
      <c r="E1169" s="21" t="s">
        <v>2544</v>
      </c>
      <c r="F1169" s="21">
        <v>3</v>
      </c>
      <c r="G1169" s="21">
        <v>65</v>
      </c>
      <c r="H1169" s="21">
        <v>25</v>
      </c>
      <c r="I1169" s="21">
        <f t="shared" ref="I1169:I1174" si="62">G1169*H1169</f>
        <v>1625</v>
      </c>
      <c r="J1169" s="21" t="s">
        <v>17</v>
      </c>
      <c r="K1169" s="21">
        <v>0</v>
      </c>
      <c r="L1169" s="26" t="s">
        <v>777</v>
      </c>
      <c r="M1169" s="24"/>
      <c r="N1169" s="3"/>
    </row>
    <row r="1170" customHeight="1" spans="1:13">
      <c r="A1170" s="14"/>
      <c r="B1170" s="22" t="s">
        <v>2545</v>
      </c>
      <c r="C1170" s="29" t="s">
        <v>2546</v>
      </c>
      <c r="D1170" s="17" t="s">
        <v>20</v>
      </c>
      <c r="E1170" s="14"/>
      <c r="F1170" s="14"/>
      <c r="G1170" s="14"/>
      <c r="H1170" s="14"/>
      <c r="I1170" s="14"/>
      <c r="J1170" s="14"/>
      <c r="K1170" s="14"/>
      <c r="L1170" s="23"/>
      <c r="M1170" s="24"/>
    </row>
    <row r="1171" customHeight="1" spans="1:13">
      <c r="A1171" s="20"/>
      <c r="B1171" s="22" t="s">
        <v>2547</v>
      </c>
      <c r="C1171" s="29" t="s">
        <v>2548</v>
      </c>
      <c r="D1171" s="17" t="s">
        <v>23</v>
      </c>
      <c r="E1171" s="20"/>
      <c r="F1171" s="20"/>
      <c r="G1171" s="20"/>
      <c r="H1171" s="20"/>
      <c r="I1171" s="20"/>
      <c r="J1171" s="20"/>
      <c r="K1171" s="20"/>
      <c r="L1171" s="25"/>
      <c r="M1171" s="24"/>
    </row>
    <row r="1172" s="2" customFormat="1" ht="40" customHeight="1" spans="1:14">
      <c r="A1172" s="22">
        <v>380</v>
      </c>
      <c r="B1172" s="22" t="s">
        <v>2549</v>
      </c>
      <c r="C1172" s="29" t="s">
        <v>2550</v>
      </c>
      <c r="D1172" s="17" t="s">
        <v>15</v>
      </c>
      <c r="E1172" s="22" t="s">
        <v>2551</v>
      </c>
      <c r="F1172" s="22">
        <v>1</v>
      </c>
      <c r="G1172" s="22">
        <v>35</v>
      </c>
      <c r="H1172" s="22">
        <v>25</v>
      </c>
      <c r="I1172" s="22">
        <f t="shared" si="62"/>
        <v>875</v>
      </c>
      <c r="J1172" s="22" t="s">
        <v>17</v>
      </c>
      <c r="K1172" s="22">
        <v>0</v>
      </c>
      <c r="L1172" s="10" t="s">
        <v>2552</v>
      </c>
      <c r="M1172" s="24"/>
      <c r="N1172" s="3"/>
    </row>
    <row r="1173" s="3" customFormat="1" customHeight="1" spans="1:13">
      <c r="A1173" s="22">
        <v>381</v>
      </c>
      <c r="B1173" s="22" t="s">
        <v>2553</v>
      </c>
      <c r="C1173" s="28" t="s">
        <v>2554</v>
      </c>
      <c r="D1173" s="17" t="s">
        <v>15</v>
      </c>
      <c r="E1173" s="22" t="s">
        <v>2555</v>
      </c>
      <c r="F1173" s="22">
        <v>1</v>
      </c>
      <c r="G1173" s="22">
        <v>35</v>
      </c>
      <c r="H1173" s="22">
        <v>25</v>
      </c>
      <c r="I1173" s="22">
        <f t="shared" si="62"/>
        <v>875</v>
      </c>
      <c r="J1173" s="22" t="s">
        <v>17</v>
      </c>
      <c r="K1173" s="22">
        <f>I1173*3</f>
        <v>2625</v>
      </c>
      <c r="L1173" s="10"/>
      <c r="M1173" s="24"/>
    </row>
    <row r="1174" customHeight="1" spans="1:13">
      <c r="A1174" s="21">
        <v>382</v>
      </c>
      <c r="B1174" s="22" t="s">
        <v>2556</v>
      </c>
      <c r="C1174" s="29" t="s">
        <v>2557</v>
      </c>
      <c r="D1174" s="17" t="s">
        <v>15</v>
      </c>
      <c r="E1174" s="21" t="s">
        <v>2558</v>
      </c>
      <c r="F1174" s="21">
        <v>3</v>
      </c>
      <c r="G1174" s="21">
        <v>65</v>
      </c>
      <c r="H1174" s="21">
        <v>25</v>
      </c>
      <c r="I1174" s="21">
        <f t="shared" si="62"/>
        <v>1625</v>
      </c>
      <c r="J1174" s="21" t="s">
        <v>17</v>
      </c>
      <c r="K1174" s="21">
        <f>I1174*3</f>
        <v>4875</v>
      </c>
      <c r="L1174" s="26"/>
      <c r="M1174" s="24"/>
    </row>
    <row r="1175" customHeight="1" spans="1:13">
      <c r="A1175" s="14"/>
      <c r="B1175" s="22" t="s">
        <v>2559</v>
      </c>
      <c r="C1175" s="29" t="s">
        <v>2560</v>
      </c>
      <c r="D1175" s="17" t="s">
        <v>20</v>
      </c>
      <c r="E1175" s="14"/>
      <c r="F1175" s="14"/>
      <c r="G1175" s="14"/>
      <c r="H1175" s="14"/>
      <c r="I1175" s="14"/>
      <c r="J1175" s="14"/>
      <c r="K1175" s="14"/>
      <c r="L1175" s="23"/>
      <c r="M1175" s="24"/>
    </row>
    <row r="1176" customHeight="1" spans="1:13">
      <c r="A1176" s="20"/>
      <c r="B1176" s="22" t="s">
        <v>2561</v>
      </c>
      <c r="C1176" s="29" t="s">
        <v>2562</v>
      </c>
      <c r="D1176" s="17" t="s">
        <v>23</v>
      </c>
      <c r="E1176" s="20"/>
      <c r="F1176" s="20"/>
      <c r="G1176" s="20"/>
      <c r="H1176" s="20"/>
      <c r="I1176" s="20"/>
      <c r="J1176" s="20"/>
      <c r="K1176" s="20"/>
      <c r="L1176" s="25"/>
      <c r="M1176" s="24"/>
    </row>
    <row r="1177" customHeight="1" spans="1:13">
      <c r="A1177" s="21">
        <v>383</v>
      </c>
      <c r="B1177" s="22" t="s">
        <v>2563</v>
      </c>
      <c r="C1177" s="29" t="s">
        <v>2564</v>
      </c>
      <c r="D1177" s="17" t="s">
        <v>15</v>
      </c>
      <c r="E1177" s="21" t="s">
        <v>2565</v>
      </c>
      <c r="F1177" s="21">
        <v>3</v>
      </c>
      <c r="G1177" s="21">
        <v>65</v>
      </c>
      <c r="H1177" s="21">
        <v>25</v>
      </c>
      <c r="I1177" s="21">
        <f>G1177*H1177</f>
        <v>1625</v>
      </c>
      <c r="J1177" s="21" t="s">
        <v>17</v>
      </c>
      <c r="K1177" s="21">
        <f>I1177*3</f>
        <v>4875</v>
      </c>
      <c r="L1177" s="26"/>
      <c r="M1177" s="24"/>
    </row>
    <row r="1178" customHeight="1" spans="1:13">
      <c r="A1178" s="14"/>
      <c r="B1178" s="22" t="s">
        <v>663</v>
      </c>
      <c r="C1178" s="29" t="s">
        <v>2566</v>
      </c>
      <c r="D1178" s="17" t="s">
        <v>20</v>
      </c>
      <c r="E1178" s="14"/>
      <c r="F1178" s="14"/>
      <c r="G1178" s="14"/>
      <c r="H1178" s="14"/>
      <c r="I1178" s="14"/>
      <c r="J1178" s="14"/>
      <c r="K1178" s="14"/>
      <c r="L1178" s="23"/>
      <c r="M1178" s="24"/>
    </row>
    <row r="1179" customHeight="1" spans="1:13">
      <c r="A1179" s="20"/>
      <c r="B1179" s="22" t="s">
        <v>2567</v>
      </c>
      <c r="C1179" s="29" t="s">
        <v>2568</v>
      </c>
      <c r="D1179" s="17" t="s">
        <v>23</v>
      </c>
      <c r="E1179" s="20"/>
      <c r="F1179" s="20"/>
      <c r="G1179" s="20"/>
      <c r="H1179" s="20"/>
      <c r="I1179" s="20"/>
      <c r="J1179" s="20"/>
      <c r="K1179" s="20"/>
      <c r="L1179" s="25"/>
      <c r="M1179" s="24"/>
    </row>
    <row r="1180" customHeight="1" spans="1:13">
      <c r="A1180" s="22">
        <v>384</v>
      </c>
      <c r="B1180" s="22" t="s">
        <v>2569</v>
      </c>
      <c r="C1180" s="29" t="s">
        <v>2570</v>
      </c>
      <c r="D1180" s="17" t="s">
        <v>15</v>
      </c>
      <c r="E1180" s="22" t="s">
        <v>2571</v>
      </c>
      <c r="F1180" s="22">
        <v>1</v>
      </c>
      <c r="G1180" s="22">
        <v>35</v>
      </c>
      <c r="H1180" s="22">
        <v>25</v>
      </c>
      <c r="I1180" s="22">
        <f>G1180*H1180</f>
        <v>875</v>
      </c>
      <c r="J1180" s="22" t="s">
        <v>17</v>
      </c>
      <c r="K1180" s="22">
        <f>I1180*3</f>
        <v>2625</v>
      </c>
      <c r="L1180" s="10"/>
      <c r="M1180" s="24"/>
    </row>
    <row r="1181" customHeight="1" spans="1:13">
      <c r="A1181" s="21">
        <v>385</v>
      </c>
      <c r="B1181" s="22" t="s">
        <v>2572</v>
      </c>
      <c r="C1181" s="29" t="s">
        <v>2573</v>
      </c>
      <c r="D1181" s="17" t="s">
        <v>15</v>
      </c>
      <c r="E1181" s="21" t="s">
        <v>2574</v>
      </c>
      <c r="F1181" s="21">
        <v>4</v>
      </c>
      <c r="G1181" s="21">
        <v>65</v>
      </c>
      <c r="H1181" s="21">
        <v>25</v>
      </c>
      <c r="I1181" s="21">
        <f>G1181*H1181</f>
        <v>1625</v>
      </c>
      <c r="J1181" s="21" t="s">
        <v>17</v>
      </c>
      <c r="K1181" s="21">
        <f>I1181*3</f>
        <v>4875</v>
      </c>
      <c r="L1181" s="26"/>
      <c r="M1181" s="24"/>
    </row>
    <row r="1182" customHeight="1" spans="1:13">
      <c r="A1182" s="14"/>
      <c r="B1182" s="22" t="s">
        <v>2225</v>
      </c>
      <c r="C1182" s="29" t="s">
        <v>2575</v>
      </c>
      <c r="D1182" s="17" t="s">
        <v>20</v>
      </c>
      <c r="E1182" s="14"/>
      <c r="F1182" s="14"/>
      <c r="G1182" s="14"/>
      <c r="H1182" s="14"/>
      <c r="I1182" s="14"/>
      <c r="J1182" s="14"/>
      <c r="K1182" s="14"/>
      <c r="L1182" s="23"/>
      <c r="M1182" s="24"/>
    </row>
    <row r="1183" customHeight="1" spans="1:13">
      <c r="A1183" s="14"/>
      <c r="B1183" s="22" t="s">
        <v>2576</v>
      </c>
      <c r="C1183" s="29" t="s">
        <v>2577</v>
      </c>
      <c r="D1183" s="17" t="s">
        <v>23</v>
      </c>
      <c r="E1183" s="14"/>
      <c r="F1183" s="14"/>
      <c r="G1183" s="14"/>
      <c r="H1183" s="14"/>
      <c r="I1183" s="14"/>
      <c r="J1183" s="14"/>
      <c r="K1183" s="14"/>
      <c r="L1183" s="23"/>
      <c r="M1183" s="24"/>
    </row>
    <row r="1184" customHeight="1" spans="1:13">
      <c r="A1184" s="20"/>
      <c r="B1184" s="22" t="s">
        <v>2578</v>
      </c>
      <c r="C1184" s="29" t="s">
        <v>2579</v>
      </c>
      <c r="D1184" s="17" t="s">
        <v>23</v>
      </c>
      <c r="E1184" s="20"/>
      <c r="F1184" s="20"/>
      <c r="G1184" s="20"/>
      <c r="H1184" s="20"/>
      <c r="I1184" s="20"/>
      <c r="J1184" s="20"/>
      <c r="K1184" s="20"/>
      <c r="L1184" s="25"/>
      <c r="M1184" s="24"/>
    </row>
    <row r="1185" customHeight="1" spans="1:13">
      <c r="A1185" s="21">
        <v>386</v>
      </c>
      <c r="B1185" s="22" t="s">
        <v>42</v>
      </c>
      <c r="C1185" s="29" t="s">
        <v>2580</v>
      </c>
      <c r="D1185" s="17" t="s">
        <v>15</v>
      </c>
      <c r="E1185" s="21" t="s">
        <v>2581</v>
      </c>
      <c r="F1185" s="21">
        <v>3</v>
      </c>
      <c r="G1185" s="21">
        <v>65</v>
      </c>
      <c r="H1185" s="21">
        <v>25</v>
      </c>
      <c r="I1185" s="21">
        <f t="shared" ref="I1185:I1189" si="63">G1185*H1185</f>
        <v>1625</v>
      </c>
      <c r="J1185" s="21" t="s">
        <v>17</v>
      </c>
      <c r="K1185" s="21">
        <f>I1185*3</f>
        <v>4875</v>
      </c>
      <c r="L1185" s="26"/>
      <c r="M1185" s="24"/>
    </row>
    <row r="1186" customHeight="1" spans="1:13">
      <c r="A1186" s="14"/>
      <c r="B1186" s="22" t="s">
        <v>214</v>
      </c>
      <c r="C1186" s="29" t="s">
        <v>2582</v>
      </c>
      <c r="D1186" s="17" t="s">
        <v>20</v>
      </c>
      <c r="E1186" s="14"/>
      <c r="F1186" s="14"/>
      <c r="G1186" s="14"/>
      <c r="H1186" s="14"/>
      <c r="I1186" s="14"/>
      <c r="J1186" s="14"/>
      <c r="K1186" s="14"/>
      <c r="L1186" s="23"/>
      <c r="M1186" s="24"/>
    </row>
    <row r="1187" customHeight="1" spans="1:13">
      <c r="A1187" s="20"/>
      <c r="B1187" s="22" t="s">
        <v>2583</v>
      </c>
      <c r="C1187" s="29" t="s">
        <v>2584</v>
      </c>
      <c r="D1187" s="17" t="s">
        <v>23</v>
      </c>
      <c r="E1187" s="20"/>
      <c r="F1187" s="20"/>
      <c r="G1187" s="20"/>
      <c r="H1187" s="20"/>
      <c r="I1187" s="20"/>
      <c r="J1187" s="20"/>
      <c r="K1187" s="20"/>
      <c r="L1187" s="25"/>
      <c r="M1187" s="24"/>
    </row>
    <row r="1188" customHeight="1" spans="1:13">
      <c r="A1188" s="22">
        <v>387</v>
      </c>
      <c r="B1188" s="22" t="s">
        <v>2585</v>
      </c>
      <c r="C1188" s="29" t="s">
        <v>2586</v>
      </c>
      <c r="D1188" s="17" t="s">
        <v>15</v>
      </c>
      <c r="E1188" s="22" t="s">
        <v>2587</v>
      </c>
      <c r="F1188" s="22">
        <v>1</v>
      </c>
      <c r="G1188" s="22">
        <v>35</v>
      </c>
      <c r="H1188" s="22">
        <v>25</v>
      </c>
      <c r="I1188" s="22">
        <f t="shared" si="63"/>
        <v>875</v>
      </c>
      <c r="J1188" s="22" t="s">
        <v>17</v>
      </c>
      <c r="K1188" s="22">
        <f>I1188*3</f>
        <v>2625</v>
      </c>
      <c r="L1188" s="10"/>
      <c r="M1188" s="24"/>
    </row>
    <row r="1189" customHeight="1" spans="1:13">
      <c r="A1189" s="21">
        <v>388</v>
      </c>
      <c r="B1189" s="22" t="s">
        <v>2588</v>
      </c>
      <c r="C1189" s="29" t="s">
        <v>2589</v>
      </c>
      <c r="D1189" s="17" t="s">
        <v>15</v>
      </c>
      <c r="E1189" s="21" t="s">
        <v>2590</v>
      </c>
      <c r="F1189" s="21">
        <v>3</v>
      </c>
      <c r="G1189" s="21">
        <v>65</v>
      </c>
      <c r="H1189" s="21">
        <v>25</v>
      </c>
      <c r="I1189" s="21">
        <f t="shared" si="63"/>
        <v>1625</v>
      </c>
      <c r="J1189" s="21" t="s">
        <v>17</v>
      </c>
      <c r="K1189" s="21">
        <f>I1189*3</f>
        <v>4875</v>
      </c>
      <c r="L1189" s="26"/>
      <c r="M1189" s="24"/>
    </row>
    <row r="1190" customHeight="1" spans="1:13">
      <c r="A1190" s="14"/>
      <c r="B1190" s="22" t="s">
        <v>663</v>
      </c>
      <c r="C1190" s="29" t="s">
        <v>2591</v>
      </c>
      <c r="D1190" s="17" t="s">
        <v>20</v>
      </c>
      <c r="E1190" s="14"/>
      <c r="F1190" s="14"/>
      <c r="G1190" s="14"/>
      <c r="H1190" s="14"/>
      <c r="I1190" s="14"/>
      <c r="J1190" s="14"/>
      <c r="K1190" s="14"/>
      <c r="L1190" s="23"/>
      <c r="M1190" s="24"/>
    </row>
    <row r="1191" customHeight="1" spans="1:13">
      <c r="A1191" s="14"/>
      <c r="B1191" s="22" t="s">
        <v>2592</v>
      </c>
      <c r="C1191" s="29" t="s">
        <v>2593</v>
      </c>
      <c r="D1191" s="17" t="s">
        <v>23</v>
      </c>
      <c r="E1191" s="14"/>
      <c r="F1191" s="14"/>
      <c r="G1191" s="14"/>
      <c r="H1191" s="14"/>
      <c r="I1191" s="14"/>
      <c r="J1191" s="14"/>
      <c r="K1191" s="14"/>
      <c r="L1191" s="23"/>
      <c r="M1191" s="24"/>
    </row>
    <row r="1192" customHeight="1" spans="1:13">
      <c r="A1192" s="20"/>
      <c r="B1192" s="22" t="s">
        <v>2594</v>
      </c>
      <c r="C1192" s="29" t="s">
        <v>2595</v>
      </c>
      <c r="D1192" s="17" t="s">
        <v>23</v>
      </c>
      <c r="E1192" s="20"/>
      <c r="F1192" s="20"/>
      <c r="G1192" s="20"/>
      <c r="H1192" s="20"/>
      <c r="I1192" s="20"/>
      <c r="J1192" s="20"/>
      <c r="K1192" s="20"/>
      <c r="L1192" s="25"/>
      <c r="M1192" s="24"/>
    </row>
    <row r="1193" customHeight="1" spans="1:13">
      <c r="A1193" s="22">
        <v>389</v>
      </c>
      <c r="B1193" s="22" t="s">
        <v>2596</v>
      </c>
      <c r="C1193" s="29" t="s">
        <v>2597</v>
      </c>
      <c r="D1193" s="17" t="s">
        <v>15</v>
      </c>
      <c r="E1193" s="22" t="s">
        <v>2598</v>
      </c>
      <c r="F1193" s="22">
        <v>1</v>
      </c>
      <c r="G1193" s="22">
        <v>35</v>
      </c>
      <c r="H1193" s="22">
        <v>25</v>
      </c>
      <c r="I1193" s="22">
        <f>G1193*H1193</f>
        <v>875</v>
      </c>
      <c r="J1193" s="22" t="s">
        <v>17</v>
      </c>
      <c r="K1193" s="22">
        <f>I1193*3</f>
        <v>2625</v>
      </c>
      <c r="L1193" s="10"/>
      <c r="M1193" s="24"/>
    </row>
    <row r="1194" customHeight="1" spans="1:13">
      <c r="A1194" s="21">
        <v>390</v>
      </c>
      <c r="B1194" s="22" t="s">
        <v>905</v>
      </c>
      <c r="C1194" s="29" t="s">
        <v>2599</v>
      </c>
      <c r="D1194" s="17" t="s">
        <v>15</v>
      </c>
      <c r="E1194" s="21" t="s">
        <v>2600</v>
      </c>
      <c r="F1194" s="21">
        <v>5</v>
      </c>
      <c r="G1194" s="21">
        <v>65</v>
      </c>
      <c r="H1194" s="21">
        <v>25</v>
      </c>
      <c r="I1194" s="21">
        <f>G1194*H1194</f>
        <v>1625</v>
      </c>
      <c r="J1194" s="21" t="s">
        <v>17</v>
      </c>
      <c r="K1194" s="21">
        <f>I1194*3</f>
        <v>4875</v>
      </c>
      <c r="L1194" s="26"/>
      <c r="M1194" s="24"/>
    </row>
    <row r="1195" customHeight="1" spans="1:13">
      <c r="A1195" s="14"/>
      <c r="B1195" s="22" t="s">
        <v>1834</v>
      </c>
      <c r="C1195" s="29" t="s">
        <v>2601</v>
      </c>
      <c r="D1195" s="17" t="s">
        <v>20</v>
      </c>
      <c r="E1195" s="14"/>
      <c r="F1195" s="14"/>
      <c r="G1195" s="14"/>
      <c r="H1195" s="14"/>
      <c r="I1195" s="14"/>
      <c r="J1195" s="14"/>
      <c r="K1195" s="14"/>
      <c r="L1195" s="23"/>
      <c r="M1195" s="24"/>
    </row>
    <row r="1196" customHeight="1" spans="1:13">
      <c r="A1196" s="14"/>
      <c r="B1196" s="22" t="s">
        <v>2602</v>
      </c>
      <c r="C1196" s="29" t="s">
        <v>2603</v>
      </c>
      <c r="D1196" s="17" t="s">
        <v>23</v>
      </c>
      <c r="E1196" s="14"/>
      <c r="F1196" s="14"/>
      <c r="G1196" s="14"/>
      <c r="H1196" s="14"/>
      <c r="I1196" s="14"/>
      <c r="J1196" s="14"/>
      <c r="K1196" s="14"/>
      <c r="L1196" s="23"/>
      <c r="M1196" s="24"/>
    </row>
    <row r="1197" customHeight="1" spans="1:13">
      <c r="A1197" s="14"/>
      <c r="B1197" s="22" t="s">
        <v>2602</v>
      </c>
      <c r="C1197" s="29" t="s">
        <v>2604</v>
      </c>
      <c r="D1197" s="17" t="s">
        <v>23</v>
      </c>
      <c r="E1197" s="14"/>
      <c r="F1197" s="14"/>
      <c r="G1197" s="14"/>
      <c r="H1197" s="14"/>
      <c r="I1197" s="14"/>
      <c r="J1197" s="14"/>
      <c r="K1197" s="14"/>
      <c r="L1197" s="23"/>
      <c r="M1197" s="24"/>
    </row>
    <row r="1198" customHeight="1" spans="1:13">
      <c r="A1198" s="20"/>
      <c r="B1198" s="22" t="s">
        <v>936</v>
      </c>
      <c r="C1198" s="29" t="s">
        <v>2605</v>
      </c>
      <c r="D1198" s="17" t="s">
        <v>23</v>
      </c>
      <c r="E1198" s="20"/>
      <c r="F1198" s="20"/>
      <c r="G1198" s="20"/>
      <c r="H1198" s="20"/>
      <c r="I1198" s="20"/>
      <c r="J1198" s="20"/>
      <c r="K1198" s="20"/>
      <c r="L1198" s="25"/>
      <c r="M1198" s="24"/>
    </row>
    <row r="1199" s="2" customFormat="1" customHeight="1" spans="1:14">
      <c r="A1199" s="22">
        <v>391</v>
      </c>
      <c r="B1199" s="22" t="s">
        <v>73</v>
      </c>
      <c r="C1199" s="29" t="s">
        <v>2606</v>
      </c>
      <c r="D1199" s="17" t="s">
        <v>15</v>
      </c>
      <c r="E1199" s="22" t="s">
        <v>2607</v>
      </c>
      <c r="F1199" s="22">
        <v>1</v>
      </c>
      <c r="G1199" s="22">
        <v>35</v>
      </c>
      <c r="H1199" s="22">
        <v>25</v>
      </c>
      <c r="I1199" s="22">
        <f t="shared" ref="I1199:I1204" si="64">G1199*H1199</f>
        <v>875</v>
      </c>
      <c r="J1199" s="22" t="s">
        <v>17</v>
      </c>
      <c r="K1199" s="22">
        <f>I1199*3</f>
        <v>2625</v>
      </c>
      <c r="L1199" s="10"/>
      <c r="M1199" s="24"/>
      <c r="N1199" s="3"/>
    </row>
    <row r="1200" customHeight="1" spans="1:13">
      <c r="A1200" s="21">
        <v>392</v>
      </c>
      <c r="B1200" s="22" t="s">
        <v>2608</v>
      </c>
      <c r="C1200" s="29" t="s">
        <v>2609</v>
      </c>
      <c r="D1200" s="17" t="s">
        <v>15</v>
      </c>
      <c r="E1200" s="21" t="s">
        <v>2610</v>
      </c>
      <c r="F1200" s="21">
        <v>4</v>
      </c>
      <c r="G1200" s="21">
        <v>65</v>
      </c>
      <c r="H1200" s="21">
        <v>25</v>
      </c>
      <c r="I1200" s="21">
        <f t="shared" si="64"/>
        <v>1625</v>
      </c>
      <c r="J1200" s="21" t="s">
        <v>17</v>
      </c>
      <c r="K1200" s="21">
        <f>I1200*3</f>
        <v>4875</v>
      </c>
      <c r="L1200" s="26"/>
      <c r="M1200" s="24"/>
    </row>
    <row r="1201" customHeight="1" spans="1:13">
      <c r="A1201" s="14"/>
      <c r="B1201" s="22" t="s">
        <v>336</v>
      </c>
      <c r="C1201" s="29" t="s">
        <v>2611</v>
      </c>
      <c r="D1201" s="17" t="s">
        <v>20</v>
      </c>
      <c r="E1201" s="14"/>
      <c r="F1201" s="14"/>
      <c r="G1201" s="14"/>
      <c r="H1201" s="14"/>
      <c r="I1201" s="14"/>
      <c r="J1201" s="14"/>
      <c r="K1201" s="14"/>
      <c r="L1201" s="23"/>
      <c r="M1201" s="24"/>
    </row>
    <row r="1202" customHeight="1" spans="1:13">
      <c r="A1202" s="14"/>
      <c r="B1202" s="22" t="s">
        <v>2612</v>
      </c>
      <c r="C1202" s="29" t="s">
        <v>2613</v>
      </c>
      <c r="D1202" s="17" t="s">
        <v>23</v>
      </c>
      <c r="E1202" s="14"/>
      <c r="F1202" s="14"/>
      <c r="G1202" s="14"/>
      <c r="H1202" s="14"/>
      <c r="I1202" s="14"/>
      <c r="J1202" s="14"/>
      <c r="K1202" s="14"/>
      <c r="L1202" s="23"/>
      <c r="M1202" s="24"/>
    </row>
    <row r="1203" customHeight="1" spans="1:13">
      <c r="A1203" s="20"/>
      <c r="B1203" s="22" t="s">
        <v>2614</v>
      </c>
      <c r="C1203" s="29" t="s">
        <v>2615</v>
      </c>
      <c r="D1203" s="17" t="s">
        <v>23</v>
      </c>
      <c r="E1203" s="20"/>
      <c r="F1203" s="20"/>
      <c r="G1203" s="20"/>
      <c r="H1203" s="20"/>
      <c r="I1203" s="20"/>
      <c r="J1203" s="20"/>
      <c r="K1203" s="20"/>
      <c r="L1203" s="25"/>
      <c r="M1203" s="24"/>
    </row>
    <row r="1204" customHeight="1" spans="1:13">
      <c r="A1204" s="21">
        <v>393</v>
      </c>
      <c r="B1204" s="22" t="s">
        <v>2616</v>
      </c>
      <c r="C1204" s="29" t="s">
        <v>2617</v>
      </c>
      <c r="D1204" s="17" t="s">
        <v>15</v>
      </c>
      <c r="E1204" s="21" t="s">
        <v>2618</v>
      </c>
      <c r="F1204" s="21">
        <v>4</v>
      </c>
      <c r="G1204" s="21">
        <v>65</v>
      </c>
      <c r="H1204" s="21">
        <v>25</v>
      </c>
      <c r="I1204" s="21">
        <f t="shared" si="64"/>
        <v>1625</v>
      </c>
      <c r="J1204" s="21" t="s">
        <v>17</v>
      </c>
      <c r="K1204" s="21">
        <f>I1204*3</f>
        <v>4875</v>
      </c>
      <c r="L1204" s="26"/>
      <c r="M1204" s="24"/>
    </row>
    <row r="1205" customHeight="1" spans="1:13">
      <c r="A1205" s="14"/>
      <c r="B1205" s="22" t="s">
        <v>2619</v>
      </c>
      <c r="C1205" s="29" t="s">
        <v>2620</v>
      </c>
      <c r="D1205" s="17" t="s">
        <v>20</v>
      </c>
      <c r="E1205" s="14"/>
      <c r="F1205" s="14"/>
      <c r="G1205" s="14"/>
      <c r="H1205" s="14"/>
      <c r="I1205" s="14"/>
      <c r="J1205" s="14"/>
      <c r="K1205" s="14"/>
      <c r="L1205" s="23"/>
      <c r="M1205" s="24"/>
    </row>
    <row r="1206" customHeight="1" spans="1:13">
      <c r="A1206" s="14"/>
      <c r="B1206" s="22" t="s">
        <v>2621</v>
      </c>
      <c r="C1206" s="29" t="s">
        <v>2622</v>
      </c>
      <c r="D1206" s="17" t="s">
        <v>23</v>
      </c>
      <c r="E1206" s="14"/>
      <c r="F1206" s="14"/>
      <c r="G1206" s="14"/>
      <c r="H1206" s="14"/>
      <c r="I1206" s="14"/>
      <c r="J1206" s="14"/>
      <c r="K1206" s="14"/>
      <c r="L1206" s="23"/>
      <c r="M1206" s="24"/>
    </row>
    <row r="1207" customHeight="1" spans="1:13">
      <c r="A1207" s="20"/>
      <c r="B1207" s="22" t="s">
        <v>2623</v>
      </c>
      <c r="C1207" s="29" t="s">
        <v>2624</v>
      </c>
      <c r="D1207" s="17" t="s">
        <v>23</v>
      </c>
      <c r="E1207" s="20"/>
      <c r="F1207" s="20"/>
      <c r="G1207" s="20"/>
      <c r="H1207" s="20"/>
      <c r="I1207" s="20"/>
      <c r="J1207" s="20"/>
      <c r="K1207" s="20"/>
      <c r="L1207" s="25"/>
      <c r="M1207" s="24"/>
    </row>
    <row r="1208" customHeight="1" spans="1:13">
      <c r="A1208" s="21">
        <v>394</v>
      </c>
      <c r="B1208" s="22" t="s">
        <v>2625</v>
      </c>
      <c r="C1208" s="29" t="s">
        <v>2626</v>
      </c>
      <c r="D1208" s="17" t="s">
        <v>15</v>
      </c>
      <c r="E1208" s="21" t="s">
        <v>2627</v>
      </c>
      <c r="F1208" s="21">
        <v>3</v>
      </c>
      <c r="G1208" s="21">
        <v>65</v>
      </c>
      <c r="H1208" s="21">
        <v>25</v>
      </c>
      <c r="I1208" s="21">
        <f>G1208*H1208</f>
        <v>1625</v>
      </c>
      <c r="J1208" s="21" t="s">
        <v>17</v>
      </c>
      <c r="K1208" s="21">
        <f>I1208*3</f>
        <v>4875</v>
      </c>
      <c r="L1208" s="26"/>
      <c r="M1208" s="24"/>
    </row>
    <row r="1209" customHeight="1" spans="1:13">
      <c r="A1209" s="14"/>
      <c r="B1209" s="22" t="s">
        <v>2628</v>
      </c>
      <c r="C1209" s="29" t="s">
        <v>2629</v>
      </c>
      <c r="D1209" s="17" t="s">
        <v>20</v>
      </c>
      <c r="E1209" s="14"/>
      <c r="F1209" s="14"/>
      <c r="G1209" s="14"/>
      <c r="H1209" s="14"/>
      <c r="I1209" s="14"/>
      <c r="J1209" s="14"/>
      <c r="K1209" s="14"/>
      <c r="L1209" s="23"/>
      <c r="M1209" s="24"/>
    </row>
    <row r="1210" customHeight="1" spans="1:13">
      <c r="A1210" s="20"/>
      <c r="B1210" s="22" t="s">
        <v>2630</v>
      </c>
      <c r="C1210" s="29" t="s">
        <v>2631</v>
      </c>
      <c r="D1210" s="17" t="s">
        <v>23</v>
      </c>
      <c r="E1210" s="20"/>
      <c r="F1210" s="20"/>
      <c r="G1210" s="20"/>
      <c r="H1210" s="20"/>
      <c r="I1210" s="20"/>
      <c r="J1210" s="20"/>
      <c r="K1210" s="20"/>
      <c r="L1210" s="25"/>
      <c r="M1210" s="24"/>
    </row>
    <row r="1211" s="2" customFormat="1" customHeight="1" spans="1:14">
      <c r="A1211" s="21">
        <v>395</v>
      </c>
      <c r="B1211" s="22" t="s">
        <v>663</v>
      </c>
      <c r="C1211" s="29" t="s">
        <v>2632</v>
      </c>
      <c r="D1211" s="17" t="s">
        <v>15</v>
      </c>
      <c r="E1211" s="21" t="s">
        <v>2633</v>
      </c>
      <c r="F1211" s="21">
        <v>3</v>
      </c>
      <c r="G1211" s="21">
        <v>65</v>
      </c>
      <c r="H1211" s="21">
        <v>25</v>
      </c>
      <c r="I1211" s="21">
        <f>G1211*H1211</f>
        <v>1625</v>
      </c>
      <c r="J1211" s="21" t="s">
        <v>17</v>
      </c>
      <c r="K1211" s="21">
        <f>I1211*3</f>
        <v>4875</v>
      </c>
      <c r="L1211" s="26"/>
      <c r="M1211" s="24"/>
      <c r="N1211" s="3"/>
    </row>
    <row r="1212" customHeight="1" spans="1:13">
      <c r="A1212" s="14"/>
      <c r="B1212" s="22" t="s">
        <v>2634</v>
      </c>
      <c r="C1212" s="29" t="s">
        <v>2635</v>
      </c>
      <c r="D1212" s="17" t="s">
        <v>20</v>
      </c>
      <c r="E1212" s="14"/>
      <c r="F1212" s="14"/>
      <c r="G1212" s="14"/>
      <c r="H1212" s="14"/>
      <c r="I1212" s="14"/>
      <c r="J1212" s="14"/>
      <c r="K1212" s="14"/>
      <c r="L1212" s="23"/>
      <c r="M1212" s="24"/>
    </row>
    <row r="1213" customHeight="1" spans="1:13">
      <c r="A1213" s="20"/>
      <c r="B1213" s="22" t="s">
        <v>2636</v>
      </c>
      <c r="C1213" s="29" t="s">
        <v>2637</v>
      </c>
      <c r="D1213" s="17" t="s">
        <v>23</v>
      </c>
      <c r="E1213" s="20"/>
      <c r="F1213" s="20"/>
      <c r="G1213" s="20"/>
      <c r="H1213" s="20"/>
      <c r="I1213" s="20"/>
      <c r="J1213" s="20"/>
      <c r="K1213" s="20"/>
      <c r="L1213" s="25"/>
      <c r="M1213" s="24"/>
    </row>
    <row r="1214" customHeight="1" spans="1:13">
      <c r="A1214" s="22">
        <v>396</v>
      </c>
      <c r="B1214" s="22" t="s">
        <v>2638</v>
      </c>
      <c r="C1214" s="29" t="s">
        <v>2639</v>
      </c>
      <c r="D1214" s="17" t="s">
        <v>15</v>
      </c>
      <c r="E1214" s="22" t="s">
        <v>2640</v>
      </c>
      <c r="F1214" s="22">
        <v>1</v>
      </c>
      <c r="G1214" s="22">
        <v>35</v>
      </c>
      <c r="H1214" s="22">
        <v>25</v>
      </c>
      <c r="I1214" s="22">
        <f>G1214*H1214</f>
        <v>875</v>
      </c>
      <c r="J1214" s="22" t="s">
        <v>17</v>
      </c>
      <c r="K1214" s="22">
        <f>I1214*3</f>
        <v>2625</v>
      </c>
      <c r="L1214" s="10"/>
      <c r="M1214" s="24"/>
    </row>
    <row r="1215" s="2" customFormat="1" customHeight="1" spans="1:14">
      <c r="A1215" s="21">
        <v>397</v>
      </c>
      <c r="B1215" s="22" t="s">
        <v>2641</v>
      </c>
      <c r="C1215" s="29" t="s">
        <v>2642</v>
      </c>
      <c r="D1215" s="17" t="s">
        <v>15</v>
      </c>
      <c r="E1215" s="21" t="s">
        <v>2643</v>
      </c>
      <c r="F1215" s="21">
        <v>2</v>
      </c>
      <c r="G1215" s="21">
        <v>65</v>
      </c>
      <c r="H1215" s="21">
        <v>25</v>
      </c>
      <c r="I1215" s="21">
        <f>G1215*H1215</f>
        <v>1625</v>
      </c>
      <c r="J1215" s="21" t="s">
        <v>17</v>
      </c>
      <c r="K1215" s="21">
        <f>I1215*3</f>
        <v>4875</v>
      </c>
      <c r="L1215" s="26" t="s">
        <v>103</v>
      </c>
      <c r="M1215" s="24"/>
      <c r="N1215" s="3"/>
    </row>
    <row r="1216" ht="29" customHeight="1" spans="1:13">
      <c r="A1216" s="20"/>
      <c r="B1216" s="22" t="s">
        <v>2644</v>
      </c>
      <c r="C1216" s="29" t="s">
        <v>2645</v>
      </c>
      <c r="D1216" s="17" t="s">
        <v>20</v>
      </c>
      <c r="E1216" s="20"/>
      <c r="F1216" s="20"/>
      <c r="G1216" s="20"/>
      <c r="H1216" s="20"/>
      <c r="I1216" s="20"/>
      <c r="J1216" s="20"/>
      <c r="K1216" s="20"/>
      <c r="L1216" s="25"/>
      <c r="M1216" s="24"/>
    </row>
    <row r="1217" customHeight="1" spans="1:13">
      <c r="A1217" s="21">
        <v>398</v>
      </c>
      <c r="B1217" s="22" t="s">
        <v>2646</v>
      </c>
      <c r="C1217" s="29" t="s">
        <v>2647</v>
      </c>
      <c r="D1217" s="17" t="s">
        <v>15</v>
      </c>
      <c r="E1217" s="21" t="s">
        <v>2648</v>
      </c>
      <c r="F1217" s="21">
        <v>4</v>
      </c>
      <c r="G1217" s="21">
        <v>65</v>
      </c>
      <c r="H1217" s="21">
        <v>25</v>
      </c>
      <c r="I1217" s="21">
        <f>G1217*H1217</f>
        <v>1625</v>
      </c>
      <c r="J1217" s="21" t="s">
        <v>17</v>
      </c>
      <c r="K1217" s="21">
        <f>I1217*3</f>
        <v>4875</v>
      </c>
      <c r="L1217" s="26"/>
      <c r="M1217" s="24"/>
    </row>
    <row r="1218" customHeight="1" spans="1:13">
      <c r="A1218" s="14"/>
      <c r="B1218" s="22" t="s">
        <v>2649</v>
      </c>
      <c r="C1218" s="29" t="s">
        <v>2650</v>
      </c>
      <c r="D1218" s="17" t="s">
        <v>20</v>
      </c>
      <c r="E1218" s="14"/>
      <c r="F1218" s="14"/>
      <c r="G1218" s="14"/>
      <c r="H1218" s="14"/>
      <c r="I1218" s="14"/>
      <c r="J1218" s="14"/>
      <c r="K1218" s="14"/>
      <c r="L1218" s="23"/>
      <c r="M1218" s="24"/>
    </row>
    <row r="1219" customHeight="1" spans="1:13">
      <c r="A1219" s="14"/>
      <c r="B1219" s="22" t="s">
        <v>2651</v>
      </c>
      <c r="C1219" s="29" t="s">
        <v>2652</v>
      </c>
      <c r="D1219" s="17" t="s">
        <v>23</v>
      </c>
      <c r="E1219" s="14"/>
      <c r="F1219" s="14"/>
      <c r="G1219" s="14"/>
      <c r="H1219" s="14"/>
      <c r="I1219" s="14"/>
      <c r="J1219" s="14"/>
      <c r="K1219" s="14"/>
      <c r="L1219" s="23"/>
      <c r="M1219" s="24"/>
    </row>
    <row r="1220" customHeight="1" spans="1:13">
      <c r="A1220" s="20"/>
      <c r="B1220" s="22" t="s">
        <v>1547</v>
      </c>
      <c r="C1220" s="29" t="s">
        <v>2653</v>
      </c>
      <c r="D1220" s="17" t="s">
        <v>23</v>
      </c>
      <c r="E1220" s="20"/>
      <c r="F1220" s="20"/>
      <c r="G1220" s="20"/>
      <c r="H1220" s="20"/>
      <c r="I1220" s="20"/>
      <c r="J1220" s="20"/>
      <c r="K1220" s="20"/>
      <c r="L1220" s="25"/>
      <c r="M1220" s="24"/>
    </row>
    <row r="1221" customHeight="1" spans="1:13">
      <c r="A1221" s="22">
        <v>399</v>
      </c>
      <c r="B1221" s="22" t="s">
        <v>1411</v>
      </c>
      <c r="C1221" s="29" t="s">
        <v>2654</v>
      </c>
      <c r="D1221" s="17" t="s">
        <v>15</v>
      </c>
      <c r="E1221" s="22" t="s">
        <v>2655</v>
      </c>
      <c r="F1221" s="22">
        <v>1</v>
      </c>
      <c r="G1221" s="22">
        <v>35</v>
      </c>
      <c r="H1221" s="22">
        <v>25</v>
      </c>
      <c r="I1221" s="22">
        <f>G1221*H1221</f>
        <v>875</v>
      </c>
      <c r="J1221" s="22" t="s">
        <v>17</v>
      </c>
      <c r="K1221" s="22">
        <f>I1221*3</f>
        <v>2625</v>
      </c>
      <c r="L1221" s="10"/>
      <c r="M1221" s="24"/>
    </row>
    <row r="1222" customHeight="1" spans="1:13">
      <c r="A1222" s="21">
        <v>400</v>
      </c>
      <c r="B1222" s="22" t="s">
        <v>2656</v>
      </c>
      <c r="C1222" s="29" t="s">
        <v>2657</v>
      </c>
      <c r="D1222" s="17" t="s">
        <v>15</v>
      </c>
      <c r="E1222" s="21" t="s">
        <v>2658</v>
      </c>
      <c r="F1222" s="21">
        <v>3</v>
      </c>
      <c r="G1222" s="21">
        <v>65</v>
      </c>
      <c r="H1222" s="21">
        <v>25</v>
      </c>
      <c r="I1222" s="21">
        <f>G1222*H1222</f>
        <v>1625</v>
      </c>
      <c r="J1222" s="21" t="s">
        <v>17</v>
      </c>
      <c r="K1222" s="21">
        <f>I1222*3</f>
        <v>4875</v>
      </c>
      <c r="L1222" s="26"/>
      <c r="M1222" s="24"/>
    </row>
    <row r="1223" customHeight="1" spans="1:13">
      <c r="A1223" s="14"/>
      <c r="B1223" s="22" t="s">
        <v>2659</v>
      </c>
      <c r="C1223" s="29" t="s">
        <v>2660</v>
      </c>
      <c r="D1223" s="17" t="s">
        <v>20</v>
      </c>
      <c r="E1223" s="14"/>
      <c r="F1223" s="14"/>
      <c r="G1223" s="14"/>
      <c r="H1223" s="14"/>
      <c r="I1223" s="14"/>
      <c r="J1223" s="14"/>
      <c r="K1223" s="14"/>
      <c r="L1223" s="23"/>
      <c r="M1223" s="24"/>
    </row>
    <row r="1224" customHeight="1" spans="1:13">
      <c r="A1224" s="20"/>
      <c r="B1224" s="22" t="s">
        <v>2661</v>
      </c>
      <c r="C1224" s="29" t="s">
        <v>2662</v>
      </c>
      <c r="D1224" s="17" t="s">
        <v>23</v>
      </c>
      <c r="E1224" s="20"/>
      <c r="F1224" s="20"/>
      <c r="G1224" s="20"/>
      <c r="H1224" s="20"/>
      <c r="I1224" s="20"/>
      <c r="J1224" s="20"/>
      <c r="K1224" s="20"/>
      <c r="L1224" s="25"/>
      <c r="M1224" s="24"/>
    </row>
    <row r="1225" customHeight="1" spans="1:13">
      <c r="A1225" s="21">
        <v>401</v>
      </c>
      <c r="B1225" s="22" t="s">
        <v>2663</v>
      </c>
      <c r="C1225" s="29" t="s">
        <v>2664</v>
      </c>
      <c r="D1225" s="17" t="s">
        <v>15</v>
      </c>
      <c r="E1225" s="21" t="s">
        <v>2665</v>
      </c>
      <c r="F1225" s="21">
        <v>4</v>
      </c>
      <c r="G1225" s="21">
        <v>65</v>
      </c>
      <c r="H1225" s="21">
        <v>25</v>
      </c>
      <c r="I1225" s="21">
        <f>G1225*H1225</f>
        <v>1625</v>
      </c>
      <c r="J1225" s="21" t="s">
        <v>17</v>
      </c>
      <c r="K1225" s="21">
        <f>I1225*3</f>
        <v>4875</v>
      </c>
      <c r="L1225" s="26"/>
      <c r="M1225" s="24"/>
    </row>
    <row r="1226" customHeight="1" spans="1:13">
      <c r="A1226" s="14"/>
      <c r="B1226" s="22" t="s">
        <v>407</v>
      </c>
      <c r="C1226" s="29" t="s">
        <v>2666</v>
      </c>
      <c r="D1226" s="17" t="s">
        <v>20</v>
      </c>
      <c r="E1226" s="14"/>
      <c r="F1226" s="14"/>
      <c r="G1226" s="14"/>
      <c r="H1226" s="14"/>
      <c r="I1226" s="14"/>
      <c r="J1226" s="14"/>
      <c r="K1226" s="14"/>
      <c r="L1226" s="23"/>
      <c r="M1226" s="24"/>
    </row>
    <row r="1227" customHeight="1" spans="1:13">
      <c r="A1227" s="14"/>
      <c r="B1227" s="22" t="s">
        <v>2667</v>
      </c>
      <c r="C1227" s="29" t="s">
        <v>2668</v>
      </c>
      <c r="D1227" s="17" t="s">
        <v>23</v>
      </c>
      <c r="E1227" s="14"/>
      <c r="F1227" s="14"/>
      <c r="G1227" s="14"/>
      <c r="H1227" s="14"/>
      <c r="I1227" s="14"/>
      <c r="J1227" s="14"/>
      <c r="K1227" s="14"/>
      <c r="L1227" s="23"/>
      <c r="M1227" s="24"/>
    </row>
    <row r="1228" customHeight="1" spans="1:13">
      <c r="A1228" s="20"/>
      <c r="B1228" s="22" t="s">
        <v>1841</v>
      </c>
      <c r="C1228" s="29" t="s">
        <v>2669</v>
      </c>
      <c r="D1228" s="17" t="s">
        <v>23</v>
      </c>
      <c r="E1228" s="20"/>
      <c r="F1228" s="20"/>
      <c r="G1228" s="20"/>
      <c r="H1228" s="20"/>
      <c r="I1228" s="20"/>
      <c r="J1228" s="20"/>
      <c r="K1228" s="20"/>
      <c r="L1228" s="25"/>
      <c r="M1228" s="24"/>
    </row>
    <row r="1229" customHeight="1" spans="1:13">
      <c r="A1229" s="21">
        <v>402</v>
      </c>
      <c r="B1229" s="22" t="s">
        <v>2670</v>
      </c>
      <c r="C1229" s="29" t="s">
        <v>2671</v>
      </c>
      <c r="D1229" s="17" t="s">
        <v>15</v>
      </c>
      <c r="E1229" s="21" t="s">
        <v>2672</v>
      </c>
      <c r="F1229" s="21">
        <v>4</v>
      </c>
      <c r="G1229" s="21">
        <v>65</v>
      </c>
      <c r="H1229" s="21">
        <v>25</v>
      </c>
      <c r="I1229" s="21">
        <f>G1229*H1229</f>
        <v>1625</v>
      </c>
      <c r="J1229" s="21" t="s">
        <v>17</v>
      </c>
      <c r="K1229" s="21">
        <f>I1229*3</f>
        <v>4875</v>
      </c>
      <c r="L1229" s="26"/>
      <c r="M1229" s="24"/>
    </row>
    <row r="1230" customHeight="1" spans="1:13">
      <c r="A1230" s="14"/>
      <c r="B1230" s="22" t="s">
        <v>2673</v>
      </c>
      <c r="C1230" s="29" t="s">
        <v>2674</v>
      </c>
      <c r="D1230" s="17" t="s">
        <v>20</v>
      </c>
      <c r="E1230" s="14"/>
      <c r="F1230" s="14"/>
      <c r="G1230" s="14"/>
      <c r="H1230" s="14"/>
      <c r="I1230" s="14"/>
      <c r="J1230" s="14"/>
      <c r="K1230" s="14"/>
      <c r="L1230" s="23"/>
      <c r="M1230" s="24"/>
    </row>
    <row r="1231" customHeight="1" spans="1:13">
      <c r="A1231" s="14"/>
      <c r="B1231" s="22" t="s">
        <v>2675</v>
      </c>
      <c r="C1231" s="29" t="s">
        <v>2676</v>
      </c>
      <c r="D1231" s="17" t="s">
        <v>23</v>
      </c>
      <c r="E1231" s="14"/>
      <c r="F1231" s="14"/>
      <c r="G1231" s="14"/>
      <c r="H1231" s="14"/>
      <c r="I1231" s="14"/>
      <c r="J1231" s="14"/>
      <c r="K1231" s="14"/>
      <c r="L1231" s="23"/>
      <c r="M1231" s="24"/>
    </row>
    <row r="1232" customHeight="1" spans="1:13">
      <c r="A1232" s="20"/>
      <c r="B1232" s="22" t="s">
        <v>2675</v>
      </c>
      <c r="C1232" s="29" t="s">
        <v>2677</v>
      </c>
      <c r="D1232" s="17" t="s">
        <v>23</v>
      </c>
      <c r="E1232" s="20"/>
      <c r="F1232" s="20"/>
      <c r="G1232" s="20"/>
      <c r="H1232" s="20"/>
      <c r="I1232" s="20"/>
      <c r="J1232" s="20"/>
      <c r="K1232" s="20"/>
      <c r="L1232" s="25"/>
      <c r="M1232" s="24"/>
    </row>
    <row r="1233" s="2" customFormat="1" customHeight="1" spans="1:14">
      <c r="A1233" s="21">
        <v>403</v>
      </c>
      <c r="B1233" s="22" t="s">
        <v>2678</v>
      </c>
      <c r="C1233" s="29" t="s">
        <v>2679</v>
      </c>
      <c r="D1233" s="17" t="s">
        <v>15</v>
      </c>
      <c r="E1233" s="21" t="s">
        <v>2680</v>
      </c>
      <c r="F1233" s="21">
        <v>2</v>
      </c>
      <c r="G1233" s="21">
        <v>65</v>
      </c>
      <c r="H1233" s="21">
        <v>25</v>
      </c>
      <c r="I1233" s="21">
        <f>G1233*H1233</f>
        <v>1625</v>
      </c>
      <c r="J1233" s="21" t="s">
        <v>17</v>
      </c>
      <c r="K1233" s="21">
        <f>I1233*3</f>
        <v>4875</v>
      </c>
      <c r="L1233" s="26"/>
      <c r="M1233" s="24"/>
      <c r="N1233" s="3"/>
    </row>
    <row r="1234" customHeight="1" spans="1:13">
      <c r="A1234" s="20"/>
      <c r="B1234" s="22" t="s">
        <v>2681</v>
      </c>
      <c r="C1234" s="29" t="s">
        <v>2682</v>
      </c>
      <c r="D1234" s="17" t="s">
        <v>20</v>
      </c>
      <c r="E1234" s="20"/>
      <c r="F1234" s="20"/>
      <c r="G1234" s="20"/>
      <c r="H1234" s="20"/>
      <c r="I1234" s="20"/>
      <c r="J1234" s="20"/>
      <c r="K1234" s="20"/>
      <c r="L1234" s="25"/>
      <c r="M1234" s="24"/>
    </row>
    <row r="1235" customHeight="1" spans="1:13">
      <c r="A1235" s="21">
        <v>404</v>
      </c>
      <c r="B1235" s="22" t="s">
        <v>663</v>
      </c>
      <c r="C1235" s="29" t="s">
        <v>2683</v>
      </c>
      <c r="D1235" s="17" t="s">
        <v>15</v>
      </c>
      <c r="E1235" s="21" t="s">
        <v>2684</v>
      </c>
      <c r="F1235" s="21">
        <v>4</v>
      </c>
      <c r="G1235" s="21">
        <v>65</v>
      </c>
      <c r="H1235" s="21">
        <v>25</v>
      </c>
      <c r="I1235" s="21">
        <f>G1235*H1235</f>
        <v>1625</v>
      </c>
      <c r="J1235" s="21" t="s">
        <v>17</v>
      </c>
      <c r="K1235" s="21">
        <f>I1235*3</f>
        <v>4875</v>
      </c>
      <c r="L1235" s="26"/>
      <c r="M1235" s="24"/>
    </row>
    <row r="1236" customHeight="1" spans="1:13">
      <c r="A1236" s="14"/>
      <c r="B1236" s="22" t="s">
        <v>2685</v>
      </c>
      <c r="C1236" s="29" t="s">
        <v>2686</v>
      </c>
      <c r="D1236" s="17" t="s">
        <v>20</v>
      </c>
      <c r="E1236" s="14"/>
      <c r="F1236" s="14"/>
      <c r="G1236" s="14"/>
      <c r="H1236" s="14"/>
      <c r="I1236" s="14"/>
      <c r="J1236" s="14"/>
      <c r="K1236" s="14"/>
      <c r="L1236" s="23"/>
      <c r="M1236" s="24"/>
    </row>
    <row r="1237" customHeight="1" spans="1:13">
      <c r="A1237" s="14"/>
      <c r="B1237" s="22" t="s">
        <v>2687</v>
      </c>
      <c r="C1237" s="29" t="s">
        <v>2688</v>
      </c>
      <c r="D1237" s="17" t="s">
        <v>86</v>
      </c>
      <c r="E1237" s="14"/>
      <c r="F1237" s="14"/>
      <c r="G1237" s="14"/>
      <c r="H1237" s="14"/>
      <c r="I1237" s="14"/>
      <c r="J1237" s="14"/>
      <c r="K1237" s="14"/>
      <c r="L1237" s="23"/>
      <c r="M1237" s="24"/>
    </row>
    <row r="1238" customHeight="1" spans="1:13">
      <c r="A1238" s="20"/>
      <c r="B1238" s="22" t="s">
        <v>2689</v>
      </c>
      <c r="C1238" s="29" t="s">
        <v>2690</v>
      </c>
      <c r="D1238" s="17" t="s">
        <v>23</v>
      </c>
      <c r="E1238" s="20"/>
      <c r="F1238" s="20"/>
      <c r="G1238" s="20"/>
      <c r="H1238" s="20"/>
      <c r="I1238" s="20"/>
      <c r="J1238" s="20"/>
      <c r="K1238" s="20"/>
      <c r="L1238" s="25"/>
      <c r="M1238" s="24"/>
    </row>
    <row r="1239" customHeight="1" spans="1:13">
      <c r="A1239" s="21">
        <v>405</v>
      </c>
      <c r="B1239" s="22" t="s">
        <v>544</v>
      </c>
      <c r="C1239" s="29" t="s">
        <v>2691</v>
      </c>
      <c r="D1239" s="17" t="s">
        <v>15</v>
      </c>
      <c r="E1239" s="21" t="s">
        <v>2692</v>
      </c>
      <c r="F1239" s="21">
        <v>3</v>
      </c>
      <c r="G1239" s="21">
        <v>65</v>
      </c>
      <c r="H1239" s="21">
        <v>25</v>
      </c>
      <c r="I1239" s="21">
        <f>G1239*H1239</f>
        <v>1625</v>
      </c>
      <c r="J1239" s="21" t="s">
        <v>17</v>
      </c>
      <c r="K1239" s="21">
        <f>I1239*3</f>
        <v>4875</v>
      </c>
      <c r="L1239" s="26"/>
      <c r="M1239" s="24"/>
    </row>
    <row r="1240" customHeight="1" spans="1:13">
      <c r="A1240" s="14"/>
      <c r="B1240" s="22" t="s">
        <v>2693</v>
      </c>
      <c r="C1240" s="29" t="s">
        <v>2694</v>
      </c>
      <c r="D1240" s="17" t="s">
        <v>20</v>
      </c>
      <c r="E1240" s="14"/>
      <c r="F1240" s="14"/>
      <c r="G1240" s="14"/>
      <c r="H1240" s="14"/>
      <c r="I1240" s="14"/>
      <c r="J1240" s="14"/>
      <c r="K1240" s="14"/>
      <c r="L1240" s="23"/>
      <c r="M1240" s="24"/>
    </row>
    <row r="1241" customHeight="1" spans="1:13">
      <c r="A1241" s="20"/>
      <c r="B1241" s="22" t="s">
        <v>2695</v>
      </c>
      <c r="C1241" s="29" t="s">
        <v>2696</v>
      </c>
      <c r="D1241" s="17" t="s">
        <v>23</v>
      </c>
      <c r="E1241" s="20"/>
      <c r="F1241" s="20"/>
      <c r="G1241" s="20"/>
      <c r="H1241" s="20"/>
      <c r="I1241" s="20"/>
      <c r="J1241" s="20"/>
      <c r="K1241" s="20"/>
      <c r="L1241" s="25"/>
      <c r="M1241" s="24"/>
    </row>
    <row r="1242" customHeight="1" spans="1:13">
      <c r="A1242" s="21">
        <v>406</v>
      </c>
      <c r="B1242" s="22" t="s">
        <v>2697</v>
      </c>
      <c r="C1242" s="29" t="s">
        <v>2698</v>
      </c>
      <c r="D1242" s="17" t="s">
        <v>15</v>
      </c>
      <c r="E1242" s="21" t="s">
        <v>2699</v>
      </c>
      <c r="F1242" s="21">
        <v>3</v>
      </c>
      <c r="G1242" s="21">
        <v>65</v>
      </c>
      <c r="H1242" s="21">
        <v>25</v>
      </c>
      <c r="I1242" s="21">
        <f>G1242*H1242</f>
        <v>1625</v>
      </c>
      <c r="J1242" s="21" t="s">
        <v>17</v>
      </c>
      <c r="K1242" s="21">
        <f>I1242*3</f>
        <v>4875</v>
      </c>
      <c r="L1242" s="26"/>
      <c r="M1242" s="24"/>
    </row>
    <row r="1243" customHeight="1" spans="1:13">
      <c r="A1243" s="14"/>
      <c r="B1243" s="22" t="s">
        <v>2700</v>
      </c>
      <c r="C1243" s="29" t="s">
        <v>2701</v>
      </c>
      <c r="D1243" s="17" t="s">
        <v>20</v>
      </c>
      <c r="E1243" s="14"/>
      <c r="F1243" s="14"/>
      <c r="G1243" s="14"/>
      <c r="H1243" s="14"/>
      <c r="I1243" s="14"/>
      <c r="J1243" s="14"/>
      <c r="K1243" s="14"/>
      <c r="L1243" s="23"/>
      <c r="M1243" s="24"/>
    </row>
    <row r="1244" customHeight="1" spans="1:13">
      <c r="A1244" s="14"/>
      <c r="B1244" s="22" t="s">
        <v>2702</v>
      </c>
      <c r="C1244" s="29" t="s">
        <v>2703</v>
      </c>
      <c r="D1244" s="17" t="s">
        <v>23</v>
      </c>
      <c r="E1244" s="14"/>
      <c r="F1244" s="14"/>
      <c r="G1244" s="14"/>
      <c r="H1244" s="14"/>
      <c r="I1244" s="14"/>
      <c r="J1244" s="14"/>
      <c r="K1244" s="14"/>
      <c r="L1244" s="23"/>
      <c r="M1244" s="24"/>
    </row>
    <row r="1245" customHeight="1" spans="1:13">
      <c r="A1245" s="20"/>
      <c r="B1245" s="22" t="s">
        <v>2704</v>
      </c>
      <c r="C1245" s="29" t="s">
        <v>2705</v>
      </c>
      <c r="D1245" s="17" t="s">
        <v>23</v>
      </c>
      <c r="E1245" s="20"/>
      <c r="F1245" s="20"/>
      <c r="G1245" s="20"/>
      <c r="H1245" s="20"/>
      <c r="I1245" s="20"/>
      <c r="J1245" s="20"/>
      <c r="K1245" s="20"/>
      <c r="L1245" s="25"/>
      <c r="M1245" s="24"/>
    </row>
    <row r="1246" customHeight="1" spans="1:13">
      <c r="A1246" s="21">
        <v>407</v>
      </c>
      <c r="B1246" s="22" t="s">
        <v>2706</v>
      </c>
      <c r="C1246" s="29" t="s">
        <v>2707</v>
      </c>
      <c r="D1246" s="17" t="s">
        <v>15</v>
      </c>
      <c r="E1246" s="21" t="s">
        <v>2708</v>
      </c>
      <c r="F1246" s="21">
        <v>2</v>
      </c>
      <c r="G1246" s="21">
        <v>65</v>
      </c>
      <c r="H1246" s="21">
        <v>25</v>
      </c>
      <c r="I1246" s="21">
        <f>G1246*H1246</f>
        <v>1625</v>
      </c>
      <c r="J1246" s="21" t="s">
        <v>17</v>
      </c>
      <c r="K1246" s="21">
        <f>I1246*3</f>
        <v>4875</v>
      </c>
      <c r="L1246" s="26"/>
      <c r="M1246" s="24"/>
    </row>
    <row r="1247" customHeight="1" spans="1:13">
      <c r="A1247" s="14"/>
      <c r="B1247" s="22" t="s">
        <v>2709</v>
      </c>
      <c r="C1247" s="29" t="s">
        <v>2710</v>
      </c>
      <c r="D1247" s="17" t="s">
        <v>20</v>
      </c>
      <c r="E1247" s="14"/>
      <c r="F1247" s="14"/>
      <c r="G1247" s="14"/>
      <c r="H1247" s="14"/>
      <c r="I1247" s="14"/>
      <c r="J1247" s="14"/>
      <c r="K1247" s="14"/>
      <c r="L1247" s="23"/>
      <c r="M1247" s="24"/>
    </row>
    <row r="1248" customHeight="1" spans="1:13">
      <c r="A1248" s="20"/>
      <c r="B1248" s="22" t="s">
        <v>2711</v>
      </c>
      <c r="C1248" s="29" t="s">
        <v>62</v>
      </c>
      <c r="D1248" s="17" t="s">
        <v>23</v>
      </c>
      <c r="E1248" s="20"/>
      <c r="F1248" s="20"/>
      <c r="G1248" s="20"/>
      <c r="H1248" s="20"/>
      <c r="I1248" s="20"/>
      <c r="J1248" s="20"/>
      <c r="K1248" s="20"/>
      <c r="L1248" s="25"/>
      <c r="M1248" s="24"/>
    </row>
    <row r="1249" s="2" customFormat="1" customHeight="1" spans="1:14">
      <c r="A1249" s="21">
        <v>408</v>
      </c>
      <c r="B1249" s="22" t="s">
        <v>2712</v>
      </c>
      <c r="C1249" s="29" t="s">
        <v>2713</v>
      </c>
      <c r="D1249" s="17" t="s">
        <v>15</v>
      </c>
      <c r="E1249" s="21" t="s">
        <v>2714</v>
      </c>
      <c r="F1249" s="21">
        <v>4</v>
      </c>
      <c r="G1249" s="21">
        <v>65</v>
      </c>
      <c r="H1249" s="21">
        <v>25</v>
      </c>
      <c r="I1249" s="21">
        <f>G1249*H1249</f>
        <v>1625</v>
      </c>
      <c r="J1249" s="21" t="s">
        <v>17</v>
      </c>
      <c r="K1249" s="21">
        <f>I1249*3</f>
        <v>4875</v>
      </c>
      <c r="L1249" s="26"/>
      <c r="M1249" s="24"/>
      <c r="N1249" s="3"/>
    </row>
    <row r="1250" customHeight="1" spans="1:13">
      <c r="A1250" s="14"/>
      <c r="B1250" s="22" t="s">
        <v>1404</v>
      </c>
      <c r="C1250" s="29" t="s">
        <v>2715</v>
      </c>
      <c r="D1250" s="17" t="s">
        <v>20</v>
      </c>
      <c r="E1250" s="14"/>
      <c r="F1250" s="14"/>
      <c r="G1250" s="14"/>
      <c r="H1250" s="14"/>
      <c r="I1250" s="14"/>
      <c r="J1250" s="14"/>
      <c r="K1250" s="14"/>
      <c r="L1250" s="23"/>
      <c r="M1250" s="24"/>
    </row>
    <row r="1251" customHeight="1" spans="1:13">
      <c r="A1251" s="14"/>
      <c r="B1251" s="22" t="s">
        <v>2716</v>
      </c>
      <c r="C1251" s="29" t="s">
        <v>2717</v>
      </c>
      <c r="D1251" s="17" t="s">
        <v>23</v>
      </c>
      <c r="E1251" s="14"/>
      <c r="F1251" s="14"/>
      <c r="G1251" s="14"/>
      <c r="H1251" s="14"/>
      <c r="I1251" s="14"/>
      <c r="J1251" s="14"/>
      <c r="K1251" s="14"/>
      <c r="L1251" s="23"/>
      <c r="M1251" s="24"/>
    </row>
    <row r="1252" customHeight="1" spans="1:13">
      <c r="A1252" s="20"/>
      <c r="B1252" s="22" t="s">
        <v>2718</v>
      </c>
      <c r="C1252" s="29" t="s">
        <v>2719</v>
      </c>
      <c r="D1252" s="17" t="s">
        <v>23</v>
      </c>
      <c r="E1252" s="20"/>
      <c r="F1252" s="20"/>
      <c r="G1252" s="20"/>
      <c r="H1252" s="20"/>
      <c r="I1252" s="20"/>
      <c r="J1252" s="20"/>
      <c r="K1252" s="20"/>
      <c r="L1252" s="25"/>
      <c r="M1252" s="24"/>
    </row>
    <row r="1253" s="2" customFormat="1" customHeight="1" spans="1:14">
      <c r="A1253" s="21">
        <v>409</v>
      </c>
      <c r="B1253" s="22" t="s">
        <v>2720</v>
      </c>
      <c r="C1253" s="29" t="s">
        <v>2721</v>
      </c>
      <c r="D1253" s="17" t="s">
        <v>15</v>
      </c>
      <c r="E1253" s="21" t="s">
        <v>2722</v>
      </c>
      <c r="F1253" s="21">
        <v>1</v>
      </c>
      <c r="G1253" s="21">
        <v>35</v>
      </c>
      <c r="H1253" s="21">
        <v>25</v>
      </c>
      <c r="I1253" s="21">
        <f>G1253*H1253</f>
        <v>875</v>
      </c>
      <c r="J1253" s="21" t="s">
        <v>17</v>
      </c>
      <c r="K1253" s="21">
        <f>I1253*3</f>
        <v>2625</v>
      </c>
      <c r="L1253" s="26" t="s">
        <v>103</v>
      </c>
      <c r="M1253" s="24"/>
      <c r="N1253" s="3"/>
    </row>
    <row r="1254" customHeight="1" spans="1:13">
      <c r="A1254" s="20"/>
      <c r="B1254" s="22" t="s">
        <v>2625</v>
      </c>
      <c r="C1254" s="29" t="s">
        <v>2723</v>
      </c>
      <c r="D1254" s="17" t="s">
        <v>20</v>
      </c>
      <c r="E1254" s="20"/>
      <c r="F1254" s="20"/>
      <c r="G1254" s="20"/>
      <c r="H1254" s="20"/>
      <c r="I1254" s="20"/>
      <c r="J1254" s="20"/>
      <c r="K1254" s="20"/>
      <c r="L1254" s="25"/>
      <c r="M1254" s="24"/>
    </row>
    <row r="1255" s="2" customFormat="1" customHeight="1" spans="1:14">
      <c r="A1255" s="21">
        <v>410</v>
      </c>
      <c r="B1255" s="22" t="s">
        <v>2724</v>
      </c>
      <c r="C1255" s="29" t="s">
        <v>2725</v>
      </c>
      <c r="D1255" s="17" t="s">
        <v>15</v>
      </c>
      <c r="E1255" s="21" t="s">
        <v>2726</v>
      </c>
      <c r="F1255" s="21">
        <v>3</v>
      </c>
      <c r="G1255" s="21">
        <v>65</v>
      </c>
      <c r="H1255" s="21">
        <v>25</v>
      </c>
      <c r="I1255" s="21">
        <f t="shared" ref="I1255:I1260" si="65">G1255*H1255</f>
        <v>1625</v>
      </c>
      <c r="J1255" s="21" t="s">
        <v>17</v>
      </c>
      <c r="K1255" s="21">
        <f>I1255*1</f>
        <v>1625</v>
      </c>
      <c r="L1255" s="26" t="s">
        <v>2727</v>
      </c>
      <c r="M1255" s="24"/>
      <c r="N1255" s="3"/>
    </row>
    <row r="1256" customHeight="1" spans="1:13">
      <c r="A1256" s="14"/>
      <c r="B1256" s="22" t="s">
        <v>2728</v>
      </c>
      <c r="C1256" s="29" t="s">
        <v>2729</v>
      </c>
      <c r="D1256" s="17" t="s">
        <v>20</v>
      </c>
      <c r="E1256" s="14"/>
      <c r="F1256" s="14"/>
      <c r="G1256" s="14"/>
      <c r="H1256" s="14"/>
      <c r="I1256" s="14"/>
      <c r="J1256" s="14"/>
      <c r="K1256" s="14"/>
      <c r="L1256" s="23"/>
      <c r="M1256" s="24"/>
    </row>
    <row r="1257" customHeight="1" spans="1:13">
      <c r="A1257" s="14"/>
      <c r="B1257" s="22" t="s">
        <v>1235</v>
      </c>
      <c r="C1257" s="29" t="s">
        <v>2730</v>
      </c>
      <c r="D1257" s="17" t="s">
        <v>23</v>
      </c>
      <c r="E1257" s="14"/>
      <c r="F1257" s="14"/>
      <c r="G1257" s="14"/>
      <c r="H1257" s="14"/>
      <c r="I1257" s="14"/>
      <c r="J1257" s="14"/>
      <c r="K1257" s="14"/>
      <c r="L1257" s="23"/>
      <c r="M1257" s="24"/>
    </row>
    <row r="1258" customHeight="1" spans="1:13">
      <c r="A1258" s="20"/>
      <c r="B1258" s="22" t="s">
        <v>2731</v>
      </c>
      <c r="C1258" s="29" t="s">
        <v>742</v>
      </c>
      <c r="D1258" s="17" t="s">
        <v>23</v>
      </c>
      <c r="E1258" s="20"/>
      <c r="F1258" s="20"/>
      <c r="G1258" s="20"/>
      <c r="H1258" s="20"/>
      <c r="I1258" s="20"/>
      <c r="J1258" s="20"/>
      <c r="K1258" s="20"/>
      <c r="L1258" s="25"/>
      <c r="M1258" s="24"/>
    </row>
    <row r="1259" customHeight="1" spans="1:13">
      <c r="A1259" s="22">
        <v>411</v>
      </c>
      <c r="B1259" s="22" t="s">
        <v>2732</v>
      </c>
      <c r="C1259" s="29" t="s">
        <v>2733</v>
      </c>
      <c r="D1259" s="17" t="s">
        <v>15</v>
      </c>
      <c r="E1259" s="22" t="s">
        <v>2734</v>
      </c>
      <c r="F1259" s="22">
        <v>1</v>
      </c>
      <c r="G1259" s="22">
        <v>35</v>
      </c>
      <c r="H1259" s="22">
        <v>25</v>
      </c>
      <c r="I1259" s="22">
        <f t="shared" si="65"/>
        <v>875</v>
      </c>
      <c r="J1259" s="22" t="s">
        <v>17</v>
      </c>
      <c r="K1259" s="22">
        <f>I1259*3</f>
        <v>2625</v>
      </c>
      <c r="L1259" s="10"/>
      <c r="M1259" s="24"/>
    </row>
    <row r="1260" s="2" customFormat="1" customHeight="1" spans="1:14">
      <c r="A1260" s="21">
        <v>412</v>
      </c>
      <c r="B1260" s="22" t="s">
        <v>2265</v>
      </c>
      <c r="C1260" s="29" t="s">
        <v>2735</v>
      </c>
      <c r="D1260" s="17" t="s">
        <v>15</v>
      </c>
      <c r="E1260" s="21" t="s">
        <v>2736</v>
      </c>
      <c r="F1260" s="21">
        <v>4</v>
      </c>
      <c r="G1260" s="21">
        <v>65</v>
      </c>
      <c r="H1260" s="21">
        <v>25</v>
      </c>
      <c r="I1260" s="21">
        <f t="shared" si="65"/>
        <v>1625</v>
      </c>
      <c r="J1260" s="21" t="s">
        <v>17</v>
      </c>
      <c r="K1260" s="21">
        <f>I1260*3</f>
        <v>4875</v>
      </c>
      <c r="L1260" s="26"/>
      <c r="M1260" s="24"/>
      <c r="N1260" s="3"/>
    </row>
    <row r="1261" customHeight="1" spans="1:13">
      <c r="A1261" s="14"/>
      <c r="B1261" s="22" t="s">
        <v>2737</v>
      </c>
      <c r="C1261" s="29" t="s">
        <v>2735</v>
      </c>
      <c r="D1261" s="17" t="s">
        <v>20</v>
      </c>
      <c r="E1261" s="14"/>
      <c r="F1261" s="14"/>
      <c r="G1261" s="14"/>
      <c r="H1261" s="14"/>
      <c r="I1261" s="14"/>
      <c r="J1261" s="14"/>
      <c r="K1261" s="14"/>
      <c r="L1261" s="23"/>
      <c r="M1261" s="24"/>
    </row>
    <row r="1262" customHeight="1" spans="1:13">
      <c r="A1262" s="14"/>
      <c r="B1262" s="22" t="s">
        <v>2738</v>
      </c>
      <c r="C1262" s="29" t="s">
        <v>2739</v>
      </c>
      <c r="D1262" s="17" t="s">
        <v>23</v>
      </c>
      <c r="E1262" s="14"/>
      <c r="F1262" s="14"/>
      <c r="G1262" s="14"/>
      <c r="H1262" s="14"/>
      <c r="I1262" s="14"/>
      <c r="J1262" s="14"/>
      <c r="K1262" s="14"/>
      <c r="L1262" s="23"/>
      <c r="M1262" s="24"/>
    </row>
    <row r="1263" customHeight="1" spans="1:13">
      <c r="A1263" s="20"/>
      <c r="B1263" s="22" t="s">
        <v>2738</v>
      </c>
      <c r="C1263" s="29" t="s">
        <v>2740</v>
      </c>
      <c r="D1263" s="17" t="s">
        <v>23</v>
      </c>
      <c r="E1263" s="20"/>
      <c r="F1263" s="20"/>
      <c r="G1263" s="20"/>
      <c r="H1263" s="20"/>
      <c r="I1263" s="20"/>
      <c r="J1263" s="20"/>
      <c r="K1263" s="20"/>
      <c r="L1263" s="25"/>
      <c r="M1263" s="24"/>
    </row>
    <row r="1264" customHeight="1" spans="1:13">
      <c r="A1264" s="21">
        <v>413</v>
      </c>
      <c r="B1264" s="22" t="s">
        <v>2741</v>
      </c>
      <c r="C1264" s="29" t="s">
        <v>2742</v>
      </c>
      <c r="D1264" s="17" t="s">
        <v>15</v>
      </c>
      <c r="E1264" s="21" t="s">
        <v>2743</v>
      </c>
      <c r="F1264" s="21">
        <v>4</v>
      </c>
      <c r="G1264" s="21">
        <v>65</v>
      </c>
      <c r="H1264" s="21">
        <v>25</v>
      </c>
      <c r="I1264" s="21">
        <f>G1264*H1264</f>
        <v>1625</v>
      </c>
      <c r="J1264" s="21" t="s">
        <v>17</v>
      </c>
      <c r="K1264" s="21">
        <f>I1264*3</f>
        <v>4875</v>
      </c>
      <c r="L1264" s="26"/>
      <c r="M1264" s="24"/>
    </row>
    <row r="1265" customHeight="1" spans="1:13">
      <c r="A1265" s="14"/>
      <c r="B1265" s="22" t="s">
        <v>2744</v>
      </c>
      <c r="C1265" s="29" t="s">
        <v>2745</v>
      </c>
      <c r="D1265" s="17" t="s">
        <v>20</v>
      </c>
      <c r="E1265" s="14"/>
      <c r="F1265" s="14"/>
      <c r="G1265" s="14"/>
      <c r="H1265" s="14"/>
      <c r="I1265" s="14"/>
      <c r="J1265" s="14"/>
      <c r="K1265" s="14"/>
      <c r="L1265" s="23"/>
      <c r="M1265" s="24"/>
    </row>
    <row r="1266" customHeight="1" spans="1:13">
      <c r="A1266" s="14"/>
      <c r="B1266" s="22" t="s">
        <v>2746</v>
      </c>
      <c r="C1266" s="29" t="s">
        <v>2747</v>
      </c>
      <c r="D1266" s="17" t="s">
        <v>23</v>
      </c>
      <c r="E1266" s="14"/>
      <c r="F1266" s="14"/>
      <c r="G1266" s="14"/>
      <c r="H1266" s="14"/>
      <c r="I1266" s="14"/>
      <c r="J1266" s="14"/>
      <c r="K1266" s="14"/>
      <c r="L1266" s="23"/>
      <c r="M1266" s="24"/>
    </row>
    <row r="1267" customHeight="1" spans="1:13">
      <c r="A1267" s="20"/>
      <c r="B1267" s="22" t="s">
        <v>2748</v>
      </c>
      <c r="C1267" s="29" t="s">
        <v>2749</v>
      </c>
      <c r="D1267" s="17" t="s">
        <v>23</v>
      </c>
      <c r="E1267" s="20"/>
      <c r="F1267" s="20"/>
      <c r="G1267" s="20"/>
      <c r="H1267" s="20"/>
      <c r="I1267" s="20"/>
      <c r="J1267" s="20"/>
      <c r="K1267" s="20"/>
      <c r="L1267" s="25"/>
      <c r="M1267" s="24"/>
    </row>
    <row r="1268" customHeight="1" spans="1:13">
      <c r="A1268" s="21">
        <v>414</v>
      </c>
      <c r="B1268" s="22" t="s">
        <v>1481</v>
      </c>
      <c r="C1268" s="29" t="s">
        <v>2750</v>
      </c>
      <c r="D1268" s="17" t="s">
        <v>15</v>
      </c>
      <c r="E1268" s="21" t="s">
        <v>2751</v>
      </c>
      <c r="F1268" s="21">
        <v>4</v>
      </c>
      <c r="G1268" s="21">
        <v>65</v>
      </c>
      <c r="H1268" s="21">
        <v>25</v>
      </c>
      <c r="I1268" s="21">
        <f>G1268*H1268</f>
        <v>1625</v>
      </c>
      <c r="J1268" s="21" t="s">
        <v>17</v>
      </c>
      <c r="K1268" s="21">
        <f>I1268*3</f>
        <v>4875</v>
      </c>
      <c r="L1268" s="26"/>
      <c r="M1268" s="24"/>
    </row>
    <row r="1269" customHeight="1" spans="1:13">
      <c r="A1269" s="14"/>
      <c r="B1269" s="22" t="s">
        <v>2752</v>
      </c>
      <c r="C1269" s="29" t="s">
        <v>2753</v>
      </c>
      <c r="D1269" s="17" t="s">
        <v>20</v>
      </c>
      <c r="E1269" s="14"/>
      <c r="F1269" s="14"/>
      <c r="G1269" s="14"/>
      <c r="H1269" s="14"/>
      <c r="I1269" s="14"/>
      <c r="J1269" s="14"/>
      <c r="K1269" s="14"/>
      <c r="L1269" s="23"/>
      <c r="M1269" s="24"/>
    </row>
    <row r="1270" customHeight="1" spans="1:13">
      <c r="A1270" s="14"/>
      <c r="B1270" s="22" t="s">
        <v>2754</v>
      </c>
      <c r="C1270" s="29" t="s">
        <v>2755</v>
      </c>
      <c r="D1270" s="17" t="s">
        <v>23</v>
      </c>
      <c r="E1270" s="14"/>
      <c r="F1270" s="14"/>
      <c r="G1270" s="14"/>
      <c r="H1270" s="14"/>
      <c r="I1270" s="14"/>
      <c r="J1270" s="14"/>
      <c r="K1270" s="14"/>
      <c r="L1270" s="23"/>
      <c r="M1270" s="24"/>
    </row>
    <row r="1271" customHeight="1" spans="1:13">
      <c r="A1271" s="20"/>
      <c r="B1271" s="22" t="s">
        <v>2756</v>
      </c>
      <c r="C1271" s="29" t="s">
        <v>2757</v>
      </c>
      <c r="D1271" s="17" t="s">
        <v>23</v>
      </c>
      <c r="E1271" s="20"/>
      <c r="F1271" s="20"/>
      <c r="G1271" s="20"/>
      <c r="H1271" s="20"/>
      <c r="I1271" s="20"/>
      <c r="J1271" s="20"/>
      <c r="K1271" s="20"/>
      <c r="L1271" s="25"/>
      <c r="M1271" s="24"/>
    </row>
    <row r="1272" customHeight="1" spans="1:13">
      <c r="A1272" s="22">
        <v>415</v>
      </c>
      <c r="B1272" s="22" t="s">
        <v>36</v>
      </c>
      <c r="C1272" s="29" t="s">
        <v>2758</v>
      </c>
      <c r="D1272" s="17" t="s">
        <v>15</v>
      </c>
      <c r="E1272" s="22" t="s">
        <v>2759</v>
      </c>
      <c r="F1272" s="22">
        <v>1</v>
      </c>
      <c r="G1272" s="22">
        <v>35</v>
      </c>
      <c r="H1272" s="22">
        <v>25</v>
      </c>
      <c r="I1272" s="22">
        <f>G1272*H1272</f>
        <v>875</v>
      </c>
      <c r="J1272" s="22" t="s">
        <v>17</v>
      </c>
      <c r="K1272" s="22">
        <f>I1272*3</f>
        <v>2625</v>
      </c>
      <c r="L1272" s="10"/>
      <c r="M1272" s="24"/>
    </row>
    <row r="1273" customHeight="1" spans="1:13">
      <c r="A1273" s="21">
        <v>416</v>
      </c>
      <c r="B1273" s="22" t="s">
        <v>104</v>
      </c>
      <c r="C1273" s="29" t="s">
        <v>2760</v>
      </c>
      <c r="D1273" s="17" t="s">
        <v>15</v>
      </c>
      <c r="E1273" s="21" t="s">
        <v>2761</v>
      </c>
      <c r="F1273" s="21">
        <v>2</v>
      </c>
      <c r="G1273" s="21">
        <v>65</v>
      </c>
      <c r="H1273" s="21">
        <v>25</v>
      </c>
      <c r="I1273" s="21">
        <f>G1273*H1273</f>
        <v>1625</v>
      </c>
      <c r="J1273" s="21" t="s">
        <v>17</v>
      </c>
      <c r="K1273" s="21">
        <f>I1273*3</f>
        <v>4875</v>
      </c>
      <c r="L1273" s="26"/>
      <c r="M1273" s="24"/>
    </row>
    <row r="1274" customHeight="1" spans="1:13">
      <c r="A1274" s="20"/>
      <c r="B1274" s="22" t="s">
        <v>2762</v>
      </c>
      <c r="C1274" s="29" t="s">
        <v>2763</v>
      </c>
      <c r="D1274" s="17" t="s">
        <v>20</v>
      </c>
      <c r="E1274" s="20"/>
      <c r="F1274" s="20"/>
      <c r="G1274" s="20"/>
      <c r="H1274" s="20"/>
      <c r="I1274" s="20"/>
      <c r="J1274" s="20"/>
      <c r="K1274" s="20"/>
      <c r="L1274" s="25"/>
      <c r="M1274" s="24"/>
    </row>
    <row r="1275" customHeight="1" spans="1:13">
      <c r="A1275" s="21">
        <v>417</v>
      </c>
      <c r="B1275" s="22" t="s">
        <v>2764</v>
      </c>
      <c r="C1275" s="29" t="s">
        <v>2765</v>
      </c>
      <c r="D1275" s="17" t="s">
        <v>15</v>
      </c>
      <c r="E1275" s="21" t="s">
        <v>2766</v>
      </c>
      <c r="F1275" s="21">
        <v>3</v>
      </c>
      <c r="G1275" s="21">
        <v>65</v>
      </c>
      <c r="H1275" s="21">
        <v>25</v>
      </c>
      <c r="I1275" s="21">
        <f>G1275*H1275</f>
        <v>1625</v>
      </c>
      <c r="J1275" s="21" t="s">
        <v>17</v>
      </c>
      <c r="K1275" s="21">
        <f>I1275*3</f>
        <v>4875</v>
      </c>
      <c r="L1275" s="26"/>
      <c r="M1275" s="24"/>
    </row>
    <row r="1276" customHeight="1" spans="1:13">
      <c r="A1276" s="14"/>
      <c r="B1276" s="22" t="s">
        <v>13</v>
      </c>
      <c r="C1276" s="29" t="s">
        <v>2767</v>
      </c>
      <c r="D1276" s="17" t="s">
        <v>20</v>
      </c>
      <c r="E1276" s="14"/>
      <c r="F1276" s="14"/>
      <c r="G1276" s="14"/>
      <c r="H1276" s="14"/>
      <c r="I1276" s="14"/>
      <c r="J1276" s="14"/>
      <c r="K1276" s="14"/>
      <c r="L1276" s="23"/>
      <c r="M1276" s="24"/>
    </row>
    <row r="1277" customHeight="1" spans="1:13">
      <c r="A1277" s="20"/>
      <c r="B1277" s="22" t="s">
        <v>2768</v>
      </c>
      <c r="C1277" s="29" t="s">
        <v>2769</v>
      </c>
      <c r="D1277" s="17" t="s">
        <v>23</v>
      </c>
      <c r="E1277" s="20"/>
      <c r="F1277" s="20"/>
      <c r="G1277" s="20"/>
      <c r="H1277" s="20"/>
      <c r="I1277" s="20"/>
      <c r="J1277" s="20"/>
      <c r="K1277" s="20"/>
      <c r="L1277" s="25"/>
      <c r="M1277" s="24"/>
    </row>
    <row r="1278" customHeight="1" spans="1:13">
      <c r="A1278" s="21">
        <v>418</v>
      </c>
      <c r="B1278" s="22" t="s">
        <v>2770</v>
      </c>
      <c r="C1278" s="29" t="s">
        <v>2771</v>
      </c>
      <c r="D1278" s="17" t="s">
        <v>15</v>
      </c>
      <c r="E1278" s="21" t="s">
        <v>2772</v>
      </c>
      <c r="F1278" s="21">
        <v>4</v>
      </c>
      <c r="G1278" s="21">
        <v>65</v>
      </c>
      <c r="H1278" s="21">
        <v>25</v>
      </c>
      <c r="I1278" s="21">
        <f>G1278*H1278</f>
        <v>1625</v>
      </c>
      <c r="J1278" s="21" t="s">
        <v>17</v>
      </c>
      <c r="K1278" s="21">
        <f>I1278*3</f>
        <v>4875</v>
      </c>
      <c r="L1278" s="26"/>
      <c r="M1278" s="24"/>
    </row>
    <row r="1279" customHeight="1" spans="1:13">
      <c r="A1279" s="14"/>
      <c r="B1279" s="22" t="s">
        <v>2773</v>
      </c>
      <c r="C1279" s="29" t="s">
        <v>2774</v>
      </c>
      <c r="D1279" s="17" t="s">
        <v>20</v>
      </c>
      <c r="E1279" s="14"/>
      <c r="F1279" s="14"/>
      <c r="G1279" s="14"/>
      <c r="H1279" s="14"/>
      <c r="I1279" s="14"/>
      <c r="J1279" s="14"/>
      <c r="K1279" s="14"/>
      <c r="L1279" s="23"/>
      <c r="M1279" s="24"/>
    </row>
    <row r="1280" customHeight="1" spans="1:13">
      <c r="A1280" s="14"/>
      <c r="B1280" s="22" t="s">
        <v>2775</v>
      </c>
      <c r="C1280" s="29" t="s">
        <v>2776</v>
      </c>
      <c r="D1280" s="17" t="s">
        <v>23</v>
      </c>
      <c r="E1280" s="14"/>
      <c r="F1280" s="14"/>
      <c r="G1280" s="14"/>
      <c r="H1280" s="14"/>
      <c r="I1280" s="14"/>
      <c r="J1280" s="14"/>
      <c r="K1280" s="14"/>
      <c r="L1280" s="23"/>
      <c r="M1280" s="24"/>
    </row>
    <row r="1281" customHeight="1" spans="1:13">
      <c r="A1281" s="20"/>
      <c r="B1281" s="22" t="s">
        <v>2777</v>
      </c>
      <c r="C1281" s="29" t="s">
        <v>2778</v>
      </c>
      <c r="D1281" s="17" t="s">
        <v>23</v>
      </c>
      <c r="E1281" s="20"/>
      <c r="F1281" s="20"/>
      <c r="G1281" s="20"/>
      <c r="H1281" s="20"/>
      <c r="I1281" s="20"/>
      <c r="J1281" s="20"/>
      <c r="K1281" s="20"/>
      <c r="L1281" s="25"/>
      <c r="M1281" s="24"/>
    </row>
    <row r="1282" customHeight="1" spans="1:13">
      <c r="A1282" s="21">
        <v>419</v>
      </c>
      <c r="B1282" s="22" t="s">
        <v>514</v>
      </c>
      <c r="C1282" s="29" t="s">
        <v>2779</v>
      </c>
      <c r="D1282" s="17" t="s">
        <v>15</v>
      </c>
      <c r="E1282" s="21" t="s">
        <v>2780</v>
      </c>
      <c r="F1282" s="21">
        <v>4</v>
      </c>
      <c r="G1282" s="21">
        <v>65</v>
      </c>
      <c r="H1282" s="21">
        <v>25</v>
      </c>
      <c r="I1282" s="21">
        <f t="shared" ref="I1282:I1287" si="66">G1282*H1282</f>
        <v>1625</v>
      </c>
      <c r="J1282" s="21" t="s">
        <v>17</v>
      </c>
      <c r="K1282" s="21">
        <f t="shared" ref="K1282:K1287" si="67">I1282*3</f>
        <v>4875</v>
      </c>
      <c r="L1282" s="26"/>
      <c r="M1282" s="24"/>
    </row>
    <row r="1283" customHeight="1" spans="1:13">
      <c r="A1283" s="14"/>
      <c r="B1283" s="22" t="s">
        <v>2781</v>
      </c>
      <c r="C1283" s="29" t="s">
        <v>2782</v>
      </c>
      <c r="D1283" s="17" t="s">
        <v>20</v>
      </c>
      <c r="E1283" s="14"/>
      <c r="F1283" s="14"/>
      <c r="G1283" s="14"/>
      <c r="H1283" s="14"/>
      <c r="I1283" s="14"/>
      <c r="J1283" s="14"/>
      <c r="K1283" s="14"/>
      <c r="L1283" s="23"/>
      <c r="M1283" s="24"/>
    </row>
    <row r="1284" customHeight="1" spans="1:13">
      <c r="A1284" s="14"/>
      <c r="B1284" s="22" t="s">
        <v>2783</v>
      </c>
      <c r="C1284" s="29" t="s">
        <v>2784</v>
      </c>
      <c r="D1284" s="17" t="s">
        <v>23</v>
      </c>
      <c r="E1284" s="14"/>
      <c r="F1284" s="14"/>
      <c r="G1284" s="14"/>
      <c r="H1284" s="14"/>
      <c r="I1284" s="14"/>
      <c r="J1284" s="14"/>
      <c r="K1284" s="14"/>
      <c r="L1284" s="23"/>
      <c r="M1284" s="24"/>
    </row>
    <row r="1285" customHeight="1" spans="1:13">
      <c r="A1285" s="20"/>
      <c r="B1285" s="22" t="s">
        <v>2785</v>
      </c>
      <c r="C1285" s="29" t="s">
        <v>2786</v>
      </c>
      <c r="D1285" s="17" t="s">
        <v>23</v>
      </c>
      <c r="E1285" s="20"/>
      <c r="F1285" s="20"/>
      <c r="G1285" s="20"/>
      <c r="H1285" s="20"/>
      <c r="I1285" s="20"/>
      <c r="J1285" s="20"/>
      <c r="K1285" s="20"/>
      <c r="L1285" s="25"/>
      <c r="M1285" s="24"/>
    </row>
    <row r="1286" customHeight="1" spans="1:13">
      <c r="A1286" s="22">
        <v>420</v>
      </c>
      <c r="B1286" s="22" t="s">
        <v>883</v>
      </c>
      <c r="C1286" s="29" t="s">
        <v>2787</v>
      </c>
      <c r="D1286" s="17" t="s">
        <v>15</v>
      </c>
      <c r="E1286" s="22" t="s">
        <v>2788</v>
      </c>
      <c r="F1286" s="22">
        <v>1</v>
      </c>
      <c r="G1286" s="22">
        <v>35</v>
      </c>
      <c r="H1286" s="22">
        <v>25</v>
      </c>
      <c r="I1286" s="22">
        <f t="shared" si="66"/>
        <v>875</v>
      </c>
      <c r="J1286" s="22" t="s">
        <v>17</v>
      </c>
      <c r="K1286" s="22">
        <f t="shared" si="67"/>
        <v>2625</v>
      </c>
      <c r="L1286" s="10"/>
      <c r="M1286" s="24"/>
    </row>
    <row r="1287" customHeight="1" spans="1:13">
      <c r="A1287" s="21">
        <v>421</v>
      </c>
      <c r="B1287" s="22" t="s">
        <v>2789</v>
      </c>
      <c r="C1287" s="29" t="s">
        <v>2790</v>
      </c>
      <c r="D1287" s="17" t="s">
        <v>15</v>
      </c>
      <c r="E1287" s="21" t="s">
        <v>2791</v>
      </c>
      <c r="F1287" s="21">
        <v>3</v>
      </c>
      <c r="G1287" s="21">
        <v>65</v>
      </c>
      <c r="H1287" s="21">
        <v>25</v>
      </c>
      <c r="I1287" s="21">
        <f t="shared" si="66"/>
        <v>1625</v>
      </c>
      <c r="J1287" s="21" t="s">
        <v>17</v>
      </c>
      <c r="K1287" s="21">
        <f t="shared" si="67"/>
        <v>4875</v>
      </c>
      <c r="L1287" s="26"/>
      <c r="M1287" s="24"/>
    </row>
    <row r="1288" customHeight="1" spans="1:13">
      <c r="A1288" s="14"/>
      <c r="B1288" s="22" t="s">
        <v>2792</v>
      </c>
      <c r="C1288" s="29" t="s">
        <v>2793</v>
      </c>
      <c r="D1288" s="17" t="s">
        <v>20</v>
      </c>
      <c r="E1288" s="14"/>
      <c r="F1288" s="14"/>
      <c r="G1288" s="14"/>
      <c r="H1288" s="14"/>
      <c r="I1288" s="14"/>
      <c r="J1288" s="14"/>
      <c r="K1288" s="14"/>
      <c r="L1288" s="23"/>
      <c r="M1288" s="24"/>
    </row>
    <row r="1289" customHeight="1" spans="1:13">
      <c r="A1289" s="14"/>
      <c r="B1289" s="22" t="s">
        <v>2794</v>
      </c>
      <c r="C1289" s="29" t="s">
        <v>2795</v>
      </c>
      <c r="D1289" s="17" t="s">
        <v>23</v>
      </c>
      <c r="E1289" s="14"/>
      <c r="F1289" s="14"/>
      <c r="G1289" s="14"/>
      <c r="H1289" s="14"/>
      <c r="I1289" s="14"/>
      <c r="J1289" s="14"/>
      <c r="K1289" s="14"/>
      <c r="L1289" s="23"/>
      <c r="M1289" s="24"/>
    </row>
    <row r="1290" customHeight="1" spans="1:13">
      <c r="A1290" s="20"/>
      <c r="B1290" s="22" t="s">
        <v>2796</v>
      </c>
      <c r="C1290" s="29" t="s">
        <v>2797</v>
      </c>
      <c r="D1290" s="17" t="s">
        <v>23</v>
      </c>
      <c r="E1290" s="20"/>
      <c r="F1290" s="20"/>
      <c r="G1290" s="20"/>
      <c r="H1290" s="20"/>
      <c r="I1290" s="20"/>
      <c r="J1290" s="20"/>
      <c r="K1290" s="20"/>
      <c r="L1290" s="25"/>
      <c r="M1290" s="24"/>
    </row>
    <row r="1291" customHeight="1" spans="1:13">
      <c r="A1291" s="21">
        <v>422</v>
      </c>
      <c r="B1291" s="22" t="s">
        <v>214</v>
      </c>
      <c r="C1291" s="28" t="s">
        <v>2798</v>
      </c>
      <c r="D1291" s="17" t="s">
        <v>15</v>
      </c>
      <c r="E1291" s="21" t="s">
        <v>2799</v>
      </c>
      <c r="F1291" s="21">
        <v>2</v>
      </c>
      <c r="G1291" s="21">
        <v>65</v>
      </c>
      <c r="H1291" s="21">
        <v>25</v>
      </c>
      <c r="I1291" s="21">
        <f>G1291*H1291</f>
        <v>1625</v>
      </c>
      <c r="J1291" s="21" t="s">
        <v>17</v>
      </c>
      <c r="K1291" s="21">
        <f>I1291*3</f>
        <v>4875</v>
      </c>
      <c r="L1291" s="26"/>
      <c r="M1291" s="24"/>
    </row>
    <row r="1292" customHeight="1" spans="1:13">
      <c r="A1292" s="14"/>
      <c r="B1292" s="22" t="s">
        <v>2800</v>
      </c>
      <c r="C1292" s="29" t="s">
        <v>2801</v>
      </c>
      <c r="D1292" s="17" t="s">
        <v>20</v>
      </c>
      <c r="E1292" s="14"/>
      <c r="F1292" s="14"/>
      <c r="G1292" s="14"/>
      <c r="H1292" s="14"/>
      <c r="I1292" s="14"/>
      <c r="J1292" s="14"/>
      <c r="K1292" s="14"/>
      <c r="L1292" s="23"/>
      <c r="M1292" s="24"/>
    </row>
    <row r="1293" customHeight="1" spans="1:13">
      <c r="A1293" s="20"/>
      <c r="B1293" s="22" t="s">
        <v>2802</v>
      </c>
      <c r="C1293" s="29" t="s">
        <v>2803</v>
      </c>
      <c r="D1293" s="17" t="s">
        <v>23</v>
      </c>
      <c r="E1293" s="20"/>
      <c r="F1293" s="20"/>
      <c r="G1293" s="20"/>
      <c r="H1293" s="20"/>
      <c r="I1293" s="20"/>
      <c r="J1293" s="20"/>
      <c r="K1293" s="20"/>
      <c r="L1293" s="25"/>
      <c r="M1293" s="24"/>
    </row>
    <row r="1294" customHeight="1" spans="1:13">
      <c r="A1294" s="21">
        <v>423</v>
      </c>
      <c r="B1294" s="22" t="s">
        <v>663</v>
      </c>
      <c r="C1294" s="29" t="s">
        <v>2804</v>
      </c>
      <c r="D1294" s="17" t="s">
        <v>15</v>
      </c>
      <c r="E1294" s="21" t="s">
        <v>2805</v>
      </c>
      <c r="F1294" s="21">
        <v>4</v>
      </c>
      <c r="G1294" s="21">
        <v>65</v>
      </c>
      <c r="H1294" s="21">
        <v>25</v>
      </c>
      <c r="I1294" s="21">
        <f>G1294*H1294</f>
        <v>1625</v>
      </c>
      <c r="J1294" s="21" t="s">
        <v>17</v>
      </c>
      <c r="K1294" s="21">
        <f>I1294*3</f>
        <v>4875</v>
      </c>
      <c r="L1294" s="26"/>
      <c r="M1294" s="24"/>
    </row>
    <row r="1295" customHeight="1" spans="1:13">
      <c r="A1295" s="14"/>
      <c r="B1295" s="22" t="s">
        <v>1680</v>
      </c>
      <c r="C1295" s="29" t="s">
        <v>2806</v>
      </c>
      <c r="D1295" s="17" t="s">
        <v>20</v>
      </c>
      <c r="E1295" s="14"/>
      <c r="F1295" s="14"/>
      <c r="G1295" s="14"/>
      <c r="H1295" s="14"/>
      <c r="I1295" s="14"/>
      <c r="J1295" s="14"/>
      <c r="K1295" s="14"/>
      <c r="L1295" s="23"/>
      <c r="M1295" s="24"/>
    </row>
    <row r="1296" customHeight="1" spans="1:13">
      <c r="A1296" s="14"/>
      <c r="B1296" s="22" t="s">
        <v>734</v>
      </c>
      <c r="C1296" s="29" t="s">
        <v>2807</v>
      </c>
      <c r="D1296" s="17" t="s">
        <v>23</v>
      </c>
      <c r="E1296" s="14"/>
      <c r="F1296" s="14"/>
      <c r="G1296" s="14"/>
      <c r="H1296" s="14"/>
      <c r="I1296" s="14"/>
      <c r="J1296" s="14"/>
      <c r="K1296" s="14"/>
      <c r="L1296" s="23"/>
      <c r="M1296" s="24"/>
    </row>
    <row r="1297" customHeight="1" spans="1:13">
      <c r="A1297" s="20"/>
      <c r="B1297" s="22" t="s">
        <v>734</v>
      </c>
      <c r="C1297" s="29" t="s">
        <v>46</v>
      </c>
      <c r="D1297" s="17" t="s">
        <v>23</v>
      </c>
      <c r="E1297" s="20"/>
      <c r="F1297" s="20"/>
      <c r="G1297" s="20"/>
      <c r="H1297" s="20"/>
      <c r="I1297" s="20"/>
      <c r="J1297" s="20"/>
      <c r="K1297" s="20"/>
      <c r="L1297" s="25"/>
      <c r="M1297" s="24"/>
    </row>
    <row r="1298" customHeight="1" spans="1:13">
      <c r="A1298" s="21">
        <v>424</v>
      </c>
      <c r="B1298" s="22" t="s">
        <v>2808</v>
      </c>
      <c r="C1298" s="29" t="s">
        <v>2809</v>
      </c>
      <c r="D1298" s="17" t="s">
        <v>15</v>
      </c>
      <c r="E1298" s="21" t="s">
        <v>2810</v>
      </c>
      <c r="F1298" s="21">
        <v>3</v>
      </c>
      <c r="G1298" s="21">
        <v>65</v>
      </c>
      <c r="H1298" s="21">
        <v>25</v>
      </c>
      <c r="I1298" s="21">
        <f>G1298*H1298</f>
        <v>1625</v>
      </c>
      <c r="J1298" s="21" t="s">
        <v>17</v>
      </c>
      <c r="K1298" s="21">
        <f>I1298*3</f>
        <v>4875</v>
      </c>
      <c r="L1298" s="26"/>
      <c r="M1298" s="24"/>
    </row>
    <row r="1299" customHeight="1" spans="1:13">
      <c r="A1299" s="14"/>
      <c r="B1299" s="22" t="s">
        <v>2811</v>
      </c>
      <c r="C1299" s="29" t="s">
        <v>2812</v>
      </c>
      <c r="D1299" s="17" t="s">
        <v>20</v>
      </c>
      <c r="E1299" s="14"/>
      <c r="F1299" s="14"/>
      <c r="G1299" s="14"/>
      <c r="H1299" s="14"/>
      <c r="I1299" s="14"/>
      <c r="J1299" s="14"/>
      <c r="K1299" s="14"/>
      <c r="L1299" s="23"/>
      <c r="M1299" s="24"/>
    </row>
    <row r="1300" customHeight="1" spans="1:13">
      <c r="A1300" s="20"/>
      <c r="B1300" s="22" t="s">
        <v>2813</v>
      </c>
      <c r="C1300" s="29" t="s">
        <v>624</v>
      </c>
      <c r="D1300" s="17" t="s">
        <v>23</v>
      </c>
      <c r="E1300" s="20"/>
      <c r="F1300" s="20"/>
      <c r="G1300" s="20"/>
      <c r="H1300" s="20"/>
      <c r="I1300" s="20"/>
      <c r="J1300" s="20"/>
      <c r="K1300" s="20"/>
      <c r="L1300" s="25"/>
      <c r="M1300" s="24"/>
    </row>
    <row r="1301" customHeight="1" spans="1:13">
      <c r="A1301" s="21">
        <v>425</v>
      </c>
      <c r="B1301" s="22" t="s">
        <v>2814</v>
      </c>
      <c r="C1301" s="29" t="s">
        <v>2815</v>
      </c>
      <c r="D1301" s="17" t="s">
        <v>15</v>
      </c>
      <c r="E1301" s="21" t="s">
        <v>2816</v>
      </c>
      <c r="F1301" s="21">
        <v>5</v>
      </c>
      <c r="G1301" s="21">
        <v>65</v>
      </c>
      <c r="H1301" s="21">
        <v>25</v>
      </c>
      <c r="I1301" s="21">
        <f>G1301*H1301</f>
        <v>1625</v>
      </c>
      <c r="J1301" s="21" t="s">
        <v>17</v>
      </c>
      <c r="K1301" s="21">
        <f>I1301*3</f>
        <v>4875</v>
      </c>
      <c r="L1301" s="26"/>
      <c r="M1301" s="24"/>
    </row>
    <row r="1302" customHeight="1" spans="1:13">
      <c r="A1302" s="14"/>
      <c r="B1302" s="22" t="s">
        <v>2817</v>
      </c>
      <c r="C1302" s="29" t="s">
        <v>1580</v>
      </c>
      <c r="D1302" s="17" t="s">
        <v>20</v>
      </c>
      <c r="E1302" s="14"/>
      <c r="F1302" s="14"/>
      <c r="G1302" s="14"/>
      <c r="H1302" s="14"/>
      <c r="I1302" s="14"/>
      <c r="J1302" s="14"/>
      <c r="K1302" s="14"/>
      <c r="L1302" s="23"/>
      <c r="M1302" s="24"/>
    </row>
    <row r="1303" customHeight="1" spans="1:13">
      <c r="A1303" s="14"/>
      <c r="B1303" s="22" t="s">
        <v>2818</v>
      </c>
      <c r="C1303" s="29" t="s">
        <v>2819</v>
      </c>
      <c r="D1303" s="17" t="s">
        <v>23</v>
      </c>
      <c r="E1303" s="14"/>
      <c r="F1303" s="14"/>
      <c r="G1303" s="14"/>
      <c r="H1303" s="14"/>
      <c r="I1303" s="14"/>
      <c r="J1303" s="14"/>
      <c r="K1303" s="14"/>
      <c r="L1303" s="23"/>
      <c r="M1303" s="24"/>
    </row>
    <row r="1304" customHeight="1" spans="1:13">
      <c r="A1304" s="14"/>
      <c r="B1304" s="22" t="s">
        <v>2820</v>
      </c>
      <c r="C1304" s="29" t="s">
        <v>2821</v>
      </c>
      <c r="D1304" s="17" t="s">
        <v>23</v>
      </c>
      <c r="E1304" s="14"/>
      <c r="F1304" s="14"/>
      <c r="G1304" s="14"/>
      <c r="H1304" s="14"/>
      <c r="I1304" s="14"/>
      <c r="J1304" s="14"/>
      <c r="K1304" s="14"/>
      <c r="L1304" s="23"/>
      <c r="M1304" s="24"/>
    </row>
    <row r="1305" customHeight="1" spans="1:13">
      <c r="A1305" s="20"/>
      <c r="B1305" s="22" t="s">
        <v>2822</v>
      </c>
      <c r="C1305" s="29" t="s">
        <v>2823</v>
      </c>
      <c r="D1305" s="17" t="s">
        <v>23</v>
      </c>
      <c r="E1305" s="20"/>
      <c r="F1305" s="20"/>
      <c r="G1305" s="20"/>
      <c r="H1305" s="20"/>
      <c r="I1305" s="20"/>
      <c r="J1305" s="20"/>
      <c r="K1305" s="20"/>
      <c r="L1305" s="25"/>
      <c r="M1305" s="24"/>
    </row>
    <row r="1306" customHeight="1" spans="1:13">
      <c r="A1306" s="21">
        <v>426</v>
      </c>
      <c r="B1306" s="22" t="s">
        <v>2824</v>
      </c>
      <c r="C1306" s="29" t="s">
        <v>2825</v>
      </c>
      <c r="D1306" s="17" t="s">
        <v>15</v>
      </c>
      <c r="E1306" s="21" t="s">
        <v>2826</v>
      </c>
      <c r="F1306" s="21">
        <v>4</v>
      </c>
      <c r="G1306" s="21">
        <v>65</v>
      </c>
      <c r="H1306" s="21">
        <v>25</v>
      </c>
      <c r="I1306" s="21">
        <f>G1306*H1306</f>
        <v>1625</v>
      </c>
      <c r="J1306" s="21" t="s">
        <v>17</v>
      </c>
      <c r="K1306" s="21">
        <f>I1306*3</f>
        <v>4875</v>
      </c>
      <c r="L1306" s="26"/>
      <c r="M1306" s="24"/>
    </row>
    <row r="1307" customHeight="1" spans="1:13">
      <c r="A1307" s="14"/>
      <c r="B1307" s="22" t="s">
        <v>2827</v>
      </c>
      <c r="C1307" s="29" t="s">
        <v>2828</v>
      </c>
      <c r="D1307" s="17" t="s">
        <v>20</v>
      </c>
      <c r="E1307" s="14"/>
      <c r="F1307" s="14"/>
      <c r="G1307" s="14"/>
      <c r="H1307" s="14"/>
      <c r="I1307" s="14"/>
      <c r="J1307" s="14"/>
      <c r="K1307" s="14"/>
      <c r="L1307" s="23"/>
      <c r="M1307" s="24"/>
    </row>
    <row r="1308" customHeight="1" spans="1:13">
      <c r="A1308" s="14"/>
      <c r="B1308" s="22" t="s">
        <v>2829</v>
      </c>
      <c r="C1308" s="29" t="s">
        <v>2830</v>
      </c>
      <c r="D1308" s="17" t="s">
        <v>23</v>
      </c>
      <c r="E1308" s="14"/>
      <c r="F1308" s="14"/>
      <c r="G1308" s="14"/>
      <c r="H1308" s="14"/>
      <c r="I1308" s="14"/>
      <c r="J1308" s="14"/>
      <c r="K1308" s="14"/>
      <c r="L1308" s="23"/>
      <c r="M1308" s="24"/>
    </row>
    <row r="1309" customHeight="1" spans="1:13">
      <c r="A1309" s="20"/>
      <c r="B1309" s="22" t="s">
        <v>2831</v>
      </c>
      <c r="C1309" s="29" t="s">
        <v>2832</v>
      </c>
      <c r="D1309" s="17" t="s">
        <v>23</v>
      </c>
      <c r="E1309" s="20"/>
      <c r="F1309" s="20"/>
      <c r="G1309" s="20"/>
      <c r="H1309" s="20"/>
      <c r="I1309" s="20"/>
      <c r="J1309" s="20"/>
      <c r="K1309" s="20"/>
      <c r="L1309" s="25"/>
      <c r="M1309" s="24"/>
    </row>
    <row r="1310" customHeight="1" spans="1:13">
      <c r="A1310" s="21">
        <v>427</v>
      </c>
      <c r="B1310" s="22" t="s">
        <v>2833</v>
      </c>
      <c r="C1310" s="29" t="s">
        <v>2834</v>
      </c>
      <c r="D1310" s="17" t="s">
        <v>15</v>
      </c>
      <c r="E1310" s="21" t="s">
        <v>2835</v>
      </c>
      <c r="F1310" s="21">
        <v>3</v>
      </c>
      <c r="G1310" s="21">
        <v>65</v>
      </c>
      <c r="H1310" s="21">
        <v>25</v>
      </c>
      <c r="I1310" s="21">
        <f>G1310*H1310</f>
        <v>1625</v>
      </c>
      <c r="J1310" s="21" t="s">
        <v>17</v>
      </c>
      <c r="K1310" s="21">
        <f>I1310*3</f>
        <v>4875</v>
      </c>
      <c r="L1310" s="26"/>
      <c r="M1310" s="24"/>
    </row>
    <row r="1311" customHeight="1" spans="1:13">
      <c r="A1311" s="14"/>
      <c r="B1311" s="22" t="s">
        <v>2836</v>
      </c>
      <c r="C1311" s="29" t="s">
        <v>2837</v>
      </c>
      <c r="D1311" s="17" t="s">
        <v>20</v>
      </c>
      <c r="E1311" s="14"/>
      <c r="F1311" s="14"/>
      <c r="G1311" s="14"/>
      <c r="H1311" s="14"/>
      <c r="I1311" s="14"/>
      <c r="J1311" s="14"/>
      <c r="K1311" s="14"/>
      <c r="L1311" s="23"/>
      <c r="M1311" s="24"/>
    </row>
    <row r="1312" customHeight="1" spans="1:13">
      <c r="A1312" s="20"/>
      <c r="B1312" s="22" t="s">
        <v>2838</v>
      </c>
      <c r="C1312" s="29" t="s">
        <v>2839</v>
      </c>
      <c r="D1312" s="17" t="s">
        <v>23</v>
      </c>
      <c r="E1312" s="20"/>
      <c r="F1312" s="20"/>
      <c r="G1312" s="20"/>
      <c r="H1312" s="20"/>
      <c r="I1312" s="20"/>
      <c r="J1312" s="20"/>
      <c r="K1312" s="20"/>
      <c r="L1312" s="25"/>
      <c r="M1312" s="24"/>
    </row>
    <row r="1313" s="2" customFormat="1" customHeight="1" spans="1:14">
      <c r="A1313" s="21">
        <v>428</v>
      </c>
      <c r="B1313" s="22" t="s">
        <v>2840</v>
      </c>
      <c r="C1313" s="29" t="s">
        <v>2841</v>
      </c>
      <c r="D1313" s="17" t="s">
        <v>15</v>
      </c>
      <c r="E1313" s="21" t="s">
        <v>2842</v>
      </c>
      <c r="F1313" s="21">
        <v>4</v>
      </c>
      <c r="G1313" s="21">
        <v>65</v>
      </c>
      <c r="H1313" s="21">
        <v>25</v>
      </c>
      <c r="I1313" s="21">
        <f>G1313*H1313</f>
        <v>1625</v>
      </c>
      <c r="J1313" s="21" t="s">
        <v>170</v>
      </c>
      <c r="K1313" s="21">
        <f>I1313*1</f>
        <v>1625</v>
      </c>
      <c r="L1313" s="26" t="s">
        <v>2843</v>
      </c>
      <c r="M1313" s="24"/>
      <c r="N1313" s="3"/>
    </row>
    <row r="1314" s="2" customFormat="1" customHeight="1" spans="1:14">
      <c r="A1314" s="14"/>
      <c r="B1314" s="22" t="s">
        <v>2844</v>
      </c>
      <c r="C1314" s="29" t="s">
        <v>2845</v>
      </c>
      <c r="D1314" s="17" t="s">
        <v>20</v>
      </c>
      <c r="E1314" s="14"/>
      <c r="F1314" s="14"/>
      <c r="G1314" s="14"/>
      <c r="H1314" s="14"/>
      <c r="I1314" s="14"/>
      <c r="J1314" s="14"/>
      <c r="K1314" s="14"/>
      <c r="L1314" s="23" t="s">
        <v>2846</v>
      </c>
      <c r="M1314" s="24"/>
      <c r="N1314" s="3"/>
    </row>
    <row r="1315" customHeight="1" spans="1:13">
      <c r="A1315" s="14"/>
      <c r="B1315" s="22" t="s">
        <v>2847</v>
      </c>
      <c r="C1315" s="29" t="s">
        <v>2848</v>
      </c>
      <c r="D1315" s="17" t="s">
        <v>23</v>
      </c>
      <c r="E1315" s="14"/>
      <c r="F1315" s="14"/>
      <c r="G1315" s="14"/>
      <c r="H1315" s="14"/>
      <c r="I1315" s="14"/>
      <c r="J1315" s="14"/>
      <c r="K1315" s="14"/>
      <c r="L1315" s="23"/>
      <c r="M1315" s="24"/>
    </row>
    <row r="1316" customHeight="1" spans="1:13">
      <c r="A1316" s="20"/>
      <c r="B1316" s="22" t="s">
        <v>2849</v>
      </c>
      <c r="C1316" s="29" t="s">
        <v>2652</v>
      </c>
      <c r="D1316" s="17" t="s">
        <v>23</v>
      </c>
      <c r="E1316" s="20"/>
      <c r="F1316" s="20"/>
      <c r="G1316" s="20"/>
      <c r="H1316" s="20"/>
      <c r="I1316" s="20"/>
      <c r="J1316" s="20"/>
      <c r="K1316" s="20"/>
      <c r="L1316" s="25"/>
      <c r="M1316" s="24"/>
    </row>
    <row r="1317" s="2" customFormat="1" customHeight="1" spans="1:14">
      <c r="A1317" s="21">
        <v>429</v>
      </c>
      <c r="B1317" s="22" t="s">
        <v>1876</v>
      </c>
      <c r="C1317" s="29" t="s">
        <v>2850</v>
      </c>
      <c r="D1317" s="17" t="s">
        <v>15</v>
      </c>
      <c r="E1317" s="21" t="s">
        <v>2851</v>
      </c>
      <c r="F1317" s="21">
        <v>4</v>
      </c>
      <c r="G1317" s="21">
        <v>65</v>
      </c>
      <c r="H1317" s="21">
        <v>25</v>
      </c>
      <c r="I1317" s="21">
        <f>G1317*H1317</f>
        <v>1625</v>
      </c>
      <c r="J1317" s="21" t="s">
        <v>17</v>
      </c>
      <c r="K1317" s="21">
        <f>I1317*3</f>
        <v>4875</v>
      </c>
      <c r="L1317" s="26"/>
      <c r="M1317" s="24"/>
      <c r="N1317" s="3"/>
    </row>
    <row r="1318" customHeight="1" spans="1:13">
      <c r="A1318" s="14"/>
      <c r="B1318" s="22" t="s">
        <v>2852</v>
      </c>
      <c r="C1318" s="29" t="s">
        <v>2853</v>
      </c>
      <c r="D1318" s="17" t="s">
        <v>20</v>
      </c>
      <c r="E1318" s="14"/>
      <c r="F1318" s="14"/>
      <c r="G1318" s="14"/>
      <c r="H1318" s="14"/>
      <c r="I1318" s="14"/>
      <c r="J1318" s="14"/>
      <c r="K1318" s="14"/>
      <c r="L1318" s="23"/>
      <c r="M1318" s="24"/>
    </row>
    <row r="1319" customHeight="1" spans="1:13">
      <c r="A1319" s="14"/>
      <c r="B1319" s="22" t="s">
        <v>2079</v>
      </c>
      <c r="C1319" s="29" t="s">
        <v>2854</v>
      </c>
      <c r="D1319" s="17" t="s">
        <v>86</v>
      </c>
      <c r="E1319" s="14"/>
      <c r="F1319" s="14"/>
      <c r="G1319" s="14"/>
      <c r="H1319" s="14"/>
      <c r="I1319" s="14"/>
      <c r="J1319" s="14"/>
      <c r="K1319" s="14"/>
      <c r="L1319" s="23"/>
      <c r="M1319" s="24"/>
    </row>
    <row r="1320" customHeight="1" spans="1:13">
      <c r="A1320" s="20"/>
      <c r="B1320" s="22" t="s">
        <v>2079</v>
      </c>
      <c r="C1320" s="29" t="s">
        <v>2855</v>
      </c>
      <c r="D1320" s="17" t="s">
        <v>23</v>
      </c>
      <c r="E1320" s="20"/>
      <c r="F1320" s="20"/>
      <c r="G1320" s="20"/>
      <c r="H1320" s="20"/>
      <c r="I1320" s="20"/>
      <c r="J1320" s="20"/>
      <c r="K1320" s="20"/>
      <c r="L1320" s="25"/>
      <c r="M1320" s="24"/>
    </row>
    <row r="1321" customHeight="1" spans="1:13">
      <c r="A1321" s="21">
        <v>430</v>
      </c>
      <c r="B1321" s="22" t="s">
        <v>2856</v>
      </c>
      <c r="C1321" s="29" t="s">
        <v>2857</v>
      </c>
      <c r="D1321" s="17" t="s">
        <v>15</v>
      </c>
      <c r="E1321" s="21" t="s">
        <v>2858</v>
      </c>
      <c r="F1321" s="21">
        <v>3</v>
      </c>
      <c r="G1321" s="21">
        <v>65</v>
      </c>
      <c r="H1321" s="21">
        <v>25</v>
      </c>
      <c r="I1321" s="21">
        <f>G1321*H1321</f>
        <v>1625</v>
      </c>
      <c r="J1321" s="21" t="s">
        <v>17</v>
      </c>
      <c r="K1321" s="21">
        <f>I1321*3</f>
        <v>4875</v>
      </c>
      <c r="L1321" s="26"/>
      <c r="M1321" s="24"/>
    </row>
    <row r="1322" customHeight="1" spans="1:13">
      <c r="A1322" s="14"/>
      <c r="B1322" s="22" t="s">
        <v>104</v>
      </c>
      <c r="C1322" s="29" t="s">
        <v>2859</v>
      </c>
      <c r="D1322" s="17" t="s">
        <v>20</v>
      </c>
      <c r="E1322" s="14"/>
      <c r="F1322" s="14"/>
      <c r="G1322" s="14"/>
      <c r="H1322" s="14"/>
      <c r="I1322" s="14"/>
      <c r="J1322" s="14"/>
      <c r="K1322" s="14"/>
      <c r="L1322" s="23"/>
      <c r="M1322" s="24"/>
    </row>
    <row r="1323" customHeight="1" spans="1:13">
      <c r="A1323" s="20"/>
      <c r="B1323" s="22" t="s">
        <v>2860</v>
      </c>
      <c r="C1323" s="29" t="s">
        <v>2861</v>
      </c>
      <c r="D1323" s="17" t="s">
        <v>23</v>
      </c>
      <c r="E1323" s="20"/>
      <c r="F1323" s="20"/>
      <c r="G1323" s="20"/>
      <c r="H1323" s="20"/>
      <c r="I1323" s="20"/>
      <c r="J1323" s="20"/>
      <c r="K1323" s="20"/>
      <c r="L1323" s="25"/>
      <c r="M1323" s="24"/>
    </row>
    <row r="1324" customHeight="1" spans="1:13">
      <c r="A1324" s="21">
        <v>431</v>
      </c>
      <c r="B1324" s="22" t="s">
        <v>2862</v>
      </c>
      <c r="C1324" s="29" t="s">
        <v>2863</v>
      </c>
      <c r="D1324" s="17" t="s">
        <v>15</v>
      </c>
      <c r="E1324" s="21" t="s">
        <v>2864</v>
      </c>
      <c r="F1324" s="21">
        <v>2</v>
      </c>
      <c r="G1324" s="21">
        <v>65</v>
      </c>
      <c r="H1324" s="21">
        <v>25</v>
      </c>
      <c r="I1324" s="21">
        <f>G1324*H1324</f>
        <v>1625</v>
      </c>
      <c r="J1324" s="21" t="s">
        <v>17</v>
      </c>
      <c r="K1324" s="21">
        <f>I1324*3</f>
        <v>4875</v>
      </c>
      <c r="L1324" s="26"/>
      <c r="M1324" s="24"/>
    </row>
    <row r="1325" customHeight="1" spans="1:13">
      <c r="A1325" s="14"/>
      <c r="B1325" s="22" t="s">
        <v>2865</v>
      </c>
      <c r="C1325" s="29" t="s">
        <v>2866</v>
      </c>
      <c r="D1325" s="17" t="s">
        <v>20</v>
      </c>
      <c r="E1325" s="14"/>
      <c r="F1325" s="14"/>
      <c r="G1325" s="14"/>
      <c r="H1325" s="14"/>
      <c r="I1325" s="14"/>
      <c r="J1325" s="14"/>
      <c r="K1325" s="14"/>
      <c r="L1325" s="23"/>
      <c r="M1325" s="24"/>
    </row>
    <row r="1326" customHeight="1" spans="1:13">
      <c r="A1326" s="20"/>
      <c r="B1326" s="22" t="s">
        <v>2867</v>
      </c>
      <c r="C1326" s="29" t="s">
        <v>685</v>
      </c>
      <c r="D1326" s="17" t="s">
        <v>23</v>
      </c>
      <c r="E1326" s="20"/>
      <c r="F1326" s="20"/>
      <c r="G1326" s="20"/>
      <c r="H1326" s="20"/>
      <c r="I1326" s="20"/>
      <c r="J1326" s="20"/>
      <c r="K1326" s="20"/>
      <c r="L1326" s="25"/>
      <c r="M1326" s="24"/>
    </row>
    <row r="1327" customHeight="1" spans="1:13">
      <c r="A1327" s="21">
        <v>432</v>
      </c>
      <c r="B1327" s="22" t="s">
        <v>2868</v>
      </c>
      <c r="C1327" s="29" t="s">
        <v>2869</v>
      </c>
      <c r="D1327" s="17" t="s">
        <v>15</v>
      </c>
      <c r="E1327" s="21" t="s">
        <v>2870</v>
      </c>
      <c r="F1327" s="21">
        <v>3</v>
      </c>
      <c r="G1327" s="21">
        <v>65</v>
      </c>
      <c r="H1327" s="21">
        <v>25</v>
      </c>
      <c r="I1327" s="21">
        <f>G1327*H1327</f>
        <v>1625</v>
      </c>
      <c r="J1327" s="21" t="s">
        <v>17</v>
      </c>
      <c r="K1327" s="21">
        <f>I1327*3</f>
        <v>4875</v>
      </c>
      <c r="L1327" s="26"/>
      <c r="M1327" s="24"/>
    </row>
    <row r="1328" customHeight="1" spans="1:13">
      <c r="A1328" s="14"/>
      <c r="B1328" s="22" t="s">
        <v>2871</v>
      </c>
      <c r="C1328" s="29" t="s">
        <v>2872</v>
      </c>
      <c r="D1328" s="17" t="s">
        <v>20</v>
      </c>
      <c r="E1328" s="14"/>
      <c r="F1328" s="14"/>
      <c r="G1328" s="14"/>
      <c r="H1328" s="14"/>
      <c r="I1328" s="14"/>
      <c r="J1328" s="14"/>
      <c r="K1328" s="14"/>
      <c r="L1328" s="23"/>
      <c r="M1328" s="24"/>
    </row>
    <row r="1329" customHeight="1" spans="1:13">
      <c r="A1329" s="20"/>
      <c r="B1329" s="22" t="s">
        <v>2873</v>
      </c>
      <c r="C1329" s="29" t="s">
        <v>2874</v>
      </c>
      <c r="D1329" s="17" t="s">
        <v>23</v>
      </c>
      <c r="E1329" s="20"/>
      <c r="F1329" s="20"/>
      <c r="G1329" s="20"/>
      <c r="H1329" s="20"/>
      <c r="I1329" s="20"/>
      <c r="J1329" s="20"/>
      <c r="K1329" s="20"/>
      <c r="L1329" s="25"/>
      <c r="M1329" s="24"/>
    </row>
    <row r="1330" customHeight="1" spans="1:13">
      <c r="A1330" s="21">
        <v>433</v>
      </c>
      <c r="B1330" s="22" t="s">
        <v>2875</v>
      </c>
      <c r="C1330" s="29" t="s">
        <v>2876</v>
      </c>
      <c r="D1330" s="17" t="s">
        <v>15</v>
      </c>
      <c r="E1330" s="21" t="s">
        <v>2877</v>
      </c>
      <c r="F1330" s="21">
        <v>4</v>
      </c>
      <c r="G1330" s="21">
        <v>65</v>
      </c>
      <c r="H1330" s="21">
        <v>25</v>
      </c>
      <c r="I1330" s="21">
        <f>G1330*H1330</f>
        <v>1625</v>
      </c>
      <c r="J1330" s="21" t="s">
        <v>17</v>
      </c>
      <c r="K1330" s="21">
        <f>I1330*3</f>
        <v>4875</v>
      </c>
      <c r="L1330" s="26"/>
      <c r="M1330" s="24"/>
    </row>
    <row r="1331" customHeight="1" spans="1:13">
      <c r="A1331" s="14"/>
      <c r="B1331" s="22" t="s">
        <v>2878</v>
      </c>
      <c r="C1331" s="29" t="s">
        <v>2879</v>
      </c>
      <c r="D1331" s="17" t="s">
        <v>20</v>
      </c>
      <c r="E1331" s="14"/>
      <c r="F1331" s="14"/>
      <c r="G1331" s="14"/>
      <c r="H1331" s="14"/>
      <c r="I1331" s="14"/>
      <c r="J1331" s="14"/>
      <c r="K1331" s="14"/>
      <c r="L1331" s="23"/>
      <c r="M1331" s="24"/>
    </row>
    <row r="1332" customHeight="1" spans="1:13">
      <c r="A1332" s="14"/>
      <c r="B1332" s="22" t="s">
        <v>2880</v>
      </c>
      <c r="C1332" s="29" t="s">
        <v>2881</v>
      </c>
      <c r="D1332" s="17" t="s">
        <v>23</v>
      </c>
      <c r="E1332" s="14"/>
      <c r="F1332" s="14"/>
      <c r="G1332" s="14"/>
      <c r="H1332" s="14"/>
      <c r="I1332" s="14"/>
      <c r="J1332" s="14"/>
      <c r="K1332" s="14"/>
      <c r="L1332" s="23"/>
      <c r="M1332" s="24"/>
    </row>
    <row r="1333" customHeight="1" spans="1:13">
      <c r="A1333" s="20"/>
      <c r="B1333" s="22" t="s">
        <v>2882</v>
      </c>
      <c r="C1333" s="29" t="s">
        <v>2883</v>
      </c>
      <c r="D1333" s="17" t="s">
        <v>23</v>
      </c>
      <c r="E1333" s="20"/>
      <c r="F1333" s="20"/>
      <c r="G1333" s="20"/>
      <c r="H1333" s="20"/>
      <c r="I1333" s="20"/>
      <c r="J1333" s="20"/>
      <c r="K1333" s="20"/>
      <c r="L1333" s="25"/>
      <c r="M1333" s="24"/>
    </row>
    <row r="1334" customHeight="1" spans="1:13">
      <c r="A1334" s="21">
        <v>434</v>
      </c>
      <c r="B1334" s="22" t="s">
        <v>2884</v>
      </c>
      <c r="C1334" s="29" t="s">
        <v>2885</v>
      </c>
      <c r="D1334" s="17" t="s">
        <v>15</v>
      </c>
      <c r="E1334" s="21" t="s">
        <v>2886</v>
      </c>
      <c r="F1334" s="21">
        <v>4</v>
      </c>
      <c r="G1334" s="21">
        <v>65</v>
      </c>
      <c r="H1334" s="21">
        <v>25</v>
      </c>
      <c r="I1334" s="21">
        <f>G1334*H1334</f>
        <v>1625</v>
      </c>
      <c r="J1334" s="21" t="s">
        <v>17</v>
      </c>
      <c r="K1334" s="21">
        <f>I1334*3</f>
        <v>4875</v>
      </c>
      <c r="L1334" s="26"/>
      <c r="M1334" s="24"/>
    </row>
    <row r="1335" customHeight="1" spans="1:13">
      <c r="A1335" s="14"/>
      <c r="B1335" s="22" t="s">
        <v>2887</v>
      </c>
      <c r="C1335" s="29" t="s">
        <v>2888</v>
      </c>
      <c r="D1335" s="17" t="s">
        <v>20</v>
      </c>
      <c r="E1335" s="14"/>
      <c r="F1335" s="14"/>
      <c r="G1335" s="14"/>
      <c r="H1335" s="14"/>
      <c r="I1335" s="14"/>
      <c r="J1335" s="14"/>
      <c r="K1335" s="14"/>
      <c r="L1335" s="23"/>
      <c r="M1335" s="24"/>
    </row>
    <row r="1336" customHeight="1" spans="1:13">
      <c r="A1336" s="14"/>
      <c r="B1336" s="22" t="s">
        <v>2889</v>
      </c>
      <c r="C1336" s="29" t="s">
        <v>2890</v>
      </c>
      <c r="D1336" s="17" t="s">
        <v>23</v>
      </c>
      <c r="E1336" s="14"/>
      <c r="F1336" s="14"/>
      <c r="G1336" s="14"/>
      <c r="H1336" s="14"/>
      <c r="I1336" s="14"/>
      <c r="J1336" s="14"/>
      <c r="K1336" s="14"/>
      <c r="L1336" s="23"/>
      <c r="M1336" s="24"/>
    </row>
    <row r="1337" customHeight="1" spans="1:13">
      <c r="A1337" s="20"/>
      <c r="B1337" s="22" t="s">
        <v>2891</v>
      </c>
      <c r="C1337" s="29" t="s">
        <v>157</v>
      </c>
      <c r="D1337" s="17" t="s">
        <v>23</v>
      </c>
      <c r="E1337" s="20"/>
      <c r="F1337" s="20"/>
      <c r="G1337" s="20"/>
      <c r="H1337" s="20"/>
      <c r="I1337" s="20"/>
      <c r="J1337" s="20"/>
      <c r="K1337" s="20"/>
      <c r="L1337" s="25"/>
      <c r="M1337" s="24"/>
    </row>
    <row r="1338" customHeight="1" spans="1:13">
      <c r="A1338" s="21">
        <v>435</v>
      </c>
      <c r="B1338" s="22" t="s">
        <v>2892</v>
      </c>
      <c r="C1338" s="29" t="s">
        <v>2893</v>
      </c>
      <c r="D1338" s="17" t="s">
        <v>15</v>
      </c>
      <c r="E1338" s="21" t="s">
        <v>2894</v>
      </c>
      <c r="F1338" s="21">
        <v>4</v>
      </c>
      <c r="G1338" s="21">
        <v>65</v>
      </c>
      <c r="H1338" s="21">
        <v>25</v>
      </c>
      <c r="I1338" s="21">
        <f>G1338*H1338</f>
        <v>1625</v>
      </c>
      <c r="J1338" s="21" t="s">
        <v>17</v>
      </c>
      <c r="K1338" s="21">
        <f>I1338*3</f>
        <v>4875</v>
      </c>
      <c r="L1338" s="26"/>
      <c r="M1338" s="24"/>
    </row>
    <row r="1339" customHeight="1" spans="1:13">
      <c r="A1339" s="14"/>
      <c r="B1339" s="22" t="s">
        <v>2895</v>
      </c>
      <c r="C1339" s="29" t="s">
        <v>2896</v>
      </c>
      <c r="D1339" s="17" t="s">
        <v>20</v>
      </c>
      <c r="E1339" s="14"/>
      <c r="F1339" s="14"/>
      <c r="G1339" s="14"/>
      <c r="H1339" s="14"/>
      <c r="I1339" s="14"/>
      <c r="J1339" s="14"/>
      <c r="K1339" s="14"/>
      <c r="L1339" s="23"/>
      <c r="M1339" s="24"/>
    </row>
    <row r="1340" customHeight="1" spans="1:13">
      <c r="A1340" s="14"/>
      <c r="B1340" s="22" t="s">
        <v>2897</v>
      </c>
      <c r="C1340" s="29" t="s">
        <v>2898</v>
      </c>
      <c r="D1340" s="17" t="s">
        <v>23</v>
      </c>
      <c r="E1340" s="14"/>
      <c r="F1340" s="14"/>
      <c r="G1340" s="14"/>
      <c r="H1340" s="14"/>
      <c r="I1340" s="14"/>
      <c r="J1340" s="14"/>
      <c r="K1340" s="14"/>
      <c r="L1340" s="23"/>
      <c r="M1340" s="24"/>
    </row>
    <row r="1341" customHeight="1" spans="1:13">
      <c r="A1341" s="20"/>
      <c r="B1341" s="22" t="s">
        <v>2899</v>
      </c>
      <c r="C1341" s="29" t="s">
        <v>2900</v>
      </c>
      <c r="D1341" s="17" t="s">
        <v>23</v>
      </c>
      <c r="E1341" s="20"/>
      <c r="F1341" s="20"/>
      <c r="G1341" s="20"/>
      <c r="H1341" s="20"/>
      <c r="I1341" s="20"/>
      <c r="J1341" s="20"/>
      <c r="K1341" s="20"/>
      <c r="L1341" s="25"/>
      <c r="M1341" s="24"/>
    </row>
    <row r="1342" customHeight="1" spans="1:13">
      <c r="A1342" s="21">
        <v>436</v>
      </c>
      <c r="B1342" s="22" t="s">
        <v>437</v>
      </c>
      <c r="C1342" s="29" t="s">
        <v>2901</v>
      </c>
      <c r="D1342" s="17" t="s">
        <v>15</v>
      </c>
      <c r="E1342" s="21" t="s">
        <v>2902</v>
      </c>
      <c r="F1342" s="21">
        <v>2</v>
      </c>
      <c r="G1342" s="21">
        <v>65</v>
      </c>
      <c r="H1342" s="21">
        <v>25</v>
      </c>
      <c r="I1342" s="21">
        <f>G1342*H1342</f>
        <v>1625</v>
      </c>
      <c r="J1342" s="21" t="s">
        <v>17</v>
      </c>
      <c r="K1342" s="21">
        <f>I1342*3</f>
        <v>4875</v>
      </c>
      <c r="L1342" s="26"/>
      <c r="M1342" s="24"/>
    </row>
    <row r="1343" customHeight="1" spans="1:13">
      <c r="A1343" s="14"/>
      <c r="B1343" s="22" t="s">
        <v>883</v>
      </c>
      <c r="C1343" s="29" t="s">
        <v>2903</v>
      </c>
      <c r="D1343" s="17" t="s">
        <v>20</v>
      </c>
      <c r="E1343" s="14"/>
      <c r="F1343" s="14"/>
      <c r="G1343" s="14"/>
      <c r="H1343" s="14"/>
      <c r="I1343" s="14"/>
      <c r="J1343" s="14"/>
      <c r="K1343" s="14"/>
      <c r="L1343" s="23"/>
      <c r="M1343" s="24"/>
    </row>
    <row r="1344" customHeight="1" spans="1:13">
      <c r="A1344" s="20"/>
      <c r="B1344" s="22" t="s">
        <v>1110</v>
      </c>
      <c r="C1344" s="29" t="s">
        <v>2904</v>
      </c>
      <c r="D1344" s="17" t="s">
        <v>23</v>
      </c>
      <c r="E1344" s="20"/>
      <c r="F1344" s="20"/>
      <c r="G1344" s="20"/>
      <c r="H1344" s="20"/>
      <c r="I1344" s="20"/>
      <c r="J1344" s="20"/>
      <c r="K1344" s="20"/>
      <c r="L1344" s="25"/>
      <c r="M1344" s="24"/>
    </row>
    <row r="1345" customHeight="1" spans="1:13">
      <c r="A1345" s="21">
        <v>437</v>
      </c>
      <c r="B1345" s="22" t="s">
        <v>702</v>
      </c>
      <c r="C1345" s="29" t="s">
        <v>2905</v>
      </c>
      <c r="D1345" s="17" t="s">
        <v>15</v>
      </c>
      <c r="E1345" s="21" t="s">
        <v>2906</v>
      </c>
      <c r="F1345" s="21">
        <v>4</v>
      </c>
      <c r="G1345" s="21">
        <v>65</v>
      </c>
      <c r="H1345" s="21">
        <v>25</v>
      </c>
      <c r="I1345" s="21">
        <f>G1345*H1345</f>
        <v>1625</v>
      </c>
      <c r="J1345" s="21" t="s">
        <v>17</v>
      </c>
      <c r="K1345" s="21">
        <f>I1345*3</f>
        <v>4875</v>
      </c>
      <c r="L1345" s="26"/>
      <c r="M1345" s="24"/>
    </row>
    <row r="1346" customHeight="1" spans="1:13">
      <c r="A1346" s="14"/>
      <c r="B1346" s="22" t="s">
        <v>2907</v>
      </c>
      <c r="C1346" s="29" t="s">
        <v>2908</v>
      </c>
      <c r="D1346" s="17" t="s">
        <v>20</v>
      </c>
      <c r="E1346" s="14"/>
      <c r="F1346" s="14"/>
      <c r="G1346" s="14"/>
      <c r="H1346" s="14"/>
      <c r="I1346" s="14"/>
      <c r="J1346" s="14"/>
      <c r="K1346" s="14"/>
      <c r="L1346" s="23"/>
      <c r="M1346" s="24"/>
    </row>
    <row r="1347" customHeight="1" spans="1:13">
      <c r="A1347" s="14"/>
      <c r="B1347" s="22" t="s">
        <v>2909</v>
      </c>
      <c r="C1347" s="29" t="s">
        <v>2910</v>
      </c>
      <c r="D1347" s="17" t="s">
        <v>23</v>
      </c>
      <c r="E1347" s="14"/>
      <c r="F1347" s="14"/>
      <c r="G1347" s="14"/>
      <c r="H1347" s="14"/>
      <c r="I1347" s="14"/>
      <c r="J1347" s="14"/>
      <c r="K1347" s="14"/>
      <c r="L1347" s="23"/>
      <c r="M1347" s="24"/>
    </row>
    <row r="1348" customHeight="1" spans="1:13">
      <c r="A1348" s="20"/>
      <c r="B1348" s="22" t="s">
        <v>2911</v>
      </c>
      <c r="C1348" s="29" t="s">
        <v>2912</v>
      </c>
      <c r="D1348" s="17" t="s">
        <v>23</v>
      </c>
      <c r="E1348" s="20"/>
      <c r="F1348" s="20"/>
      <c r="G1348" s="20"/>
      <c r="H1348" s="20"/>
      <c r="I1348" s="20"/>
      <c r="J1348" s="20"/>
      <c r="K1348" s="20"/>
      <c r="L1348" s="25"/>
      <c r="M1348" s="24"/>
    </row>
    <row r="1349" customHeight="1" spans="1:13">
      <c r="A1349" s="21">
        <v>438</v>
      </c>
      <c r="B1349" s="22" t="s">
        <v>1429</v>
      </c>
      <c r="C1349" s="29" t="s">
        <v>2913</v>
      </c>
      <c r="D1349" s="17" t="s">
        <v>15</v>
      </c>
      <c r="E1349" s="21" t="s">
        <v>2914</v>
      </c>
      <c r="F1349" s="21">
        <v>3</v>
      </c>
      <c r="G1349" s="21">
        <v>65</v>
      </c>
      <c r="H1349" s="21">
        <v>25</v>
      </c>
      <c r="I1349" s="21">
        <f>G1349*H1349</f>
        <v>1625</v>
      </c>
      <c r="J1349" s="21" t="s">
        <v>17</v>
      </c>
      <c r="K1349" s="21">
        <f>I1349*3</f>
        <v>4875</v>
      </c>
      <c r="L1349" s="26"/>
      <c r="M1349" s="24"/>
    </row>
    <row r="1350" customHeight="1" spans="1:13">
      <c r="A1350" s="14"/>
      <c r="B1350" s="22" t="s">
        <v>883</v>
      </c>
      <c r="C1350" s="29" t="s">
        <v>2915</v>
      </c>
      <c r="D1350" s="17" t="s">
        <v>20</v>
      </c>
      <c r="E1350" s="14"/>
      <c r="F1350" s="14"/>
      <c r="G1350" s="14"/>
      <c r="H1350" s="14"/>
      <c r="I1350" s="14"/>
      <c r="J1350" s="14"/>
      <c r="K1350" s="14"/>
      <c r="L1350" s="23"/>
      <c r="M1350" s="24"/>
    </row>
    <row r="1351" customHeight="1" spans="1:13">
      <c r="A1351" s="14"/>
      <c r="B1351" s="22" t="s">
        <v>2916</v>
      </c>
      <c r="C1351" s="29" t="s">
        <v>2917</v>
      </c>
      <c r="D1351" s="17" t="s">
        <v>23</v>
      </c>
      <c r="E1351" s="14"/>
      <c r="F1351" s="14"/>
      <c r="G1351" s="14"/>
      <c r="H1351" s="14"/>
      <c r="I1351" s="14"/>
      <c r="J1351" s="14"/>
      <c r="K1351" s="14"/>
      <c r="L1351" s="23"/>
      <c r="M1351" s="24"/>
    </row>
    <row r="1352" customHeight="1" spans="1:13">
      <c r="A1352" s="20"/>
      <c r="B1352" s="22" t="s">
        <v>2918</v>
      </c>
      <c r="C1352" s="29" t="s">
        <v>2919</v>
      </c>
      <c r="D1352" s="17" t="s">
        <v>23</v>
      </c>
      <c r="E1352" s="20"/>
      <c r="F1352" s="20"/>
      <c r="G1352" s="20"/>
      <c r="H1352" s="20"/>
      <c r="I1352" s="20"/>
      <c r="J1352" s="20"/>
      <c r="K1352" s="20"/>
      <c r="L1352" s="25"/>
      <c r="M1352" s="24"/>
    </row>
    <row r="1353" customHeight="1" spans="1:13">
      <c r="A1353" s="21">
        <v>439</v>
      </c>
      <c r="B1353" s="22" t="s">
        <v>2920</v>
      </c>
      <c r="C1353" s="29" t="s">
        <v>2921</v>
      </c>
      <c r="D1353" s="17" t="s">
        <v>15</v>
      </c>
      <c r="E1353" s="21" t="s">
        <v>2922</v>
      </c>
      <c r="F1353" s="21">
        <v>2</v>
      </c>
      <c r="G1353" s="21">
        <v>65</v>
      </c>
      <c r="H1353" s="21">
        <v>25</v>
      </c>
      <c r="I1353" s="21">
        <f>G1353*H1353</f>
        <v>1625</v>
      </c>
      <c r="J1353" s="21" t="s">
        <v>17</v>
      </c>
      <c r="K1353" s="21">
        <f>I1353*3</f>
        <v>4875</v>
      </c>
      <c r="L1353" s="26"/>
      <c r="M1353" s="24"/>
    </row>
    <row r="1354" customHeight="1" spans="1:13">
      <c r="A1354" s="20"/>
      <c r="B1354" s="22" t="s">
        <v>2923</v>
      </c>
      <c r="C1354" s="29" t="s">
        <v>2924</v>
      </c>
      <c r="D1354" s="17" t="s">
        <v>20</v>
      </c>
      <c r="E1354" s="14"/>
      <c r="F1354" s="14"/>
      <c r="G1354" s="14"/>
      <c r="H1354" s="14"/>
      <c r="I1354" s="14"/>
      <c r="J1354" s="14"/>
      <c r="K1354" s="14"/>
      <c r="L1354" s="23"/>
      <c r="M1354" s="24"/>
    </row>
    <row r="1355" customHeight="1" spans="1:13">
      <c r="A1355" s="21">
        <v>440</v>
      </c>
      <c r="B1355" s="22" t="s">
        <v>2925</v>
      </c>
      <c r="C1355" s="29" t="s">
        <v>2926</v>
      </c>
      <c r="D1355" s="17" t="s">
        <v>15</v>
      </c>
      <c r="E1355" s="21" t="s">
        <v>2927</v>
      </c>
      <c r="F1355" s="21">
        <v>4</v>
      </c>
      <c r="G1355" s="21">
        <v>65</v>
      </c>
      <c r="H1355" s="21">
        <v>25</v>
      </c>
      <c r="I1355" s="21">
        <f>G1355*H1355</f>
        <v>1625</v>
      </c>
      <c r="J1355" s="21" t="s">
        <v>17</v>
      </c>
      <c r="K1355" s="21">
        <f>I1355*3</f>
        <v>4875</v>
      </c>
      <c r="L1355" s="26"/>
      <c r="M1355" s="24"/>
    </row>
    <row r="1356" customHeight="1" spans="1:13">
      <c r="A1356" s="14"/>
      <c r="B1356" s="22" t="s">
        <v>2928</v>
      </c>
      <c r="C1356" s="29" t="s">
        <v>2929</v>
      </c>
      <c r="D1356" s="17" t="s">
        <v>20</v>
      </c>
      <c r="E1356" s="14"/>
      <c r="F1356" s="14"/>
      <c r="G1356" s="14"/>
      <c r="H1356" s="14"/>
      <c r="I1356" s="14"/>
      <c r="J1356" s="14"/>
      <c r="K1356" s="14"/>
      <c r="L1356" s="23"/>
      <c r="M1356" s="24"/>
    </row>
    <row r="1357" customHeight="1" spans="1:13">
      <c r="A1357" s="14"/>
      <c r="B1357" s="22" t="s">
        <v>2930</v>
      </c>
      <c r="C1357" s="29" t="s">
        <v>812</v>
      </c>
      <c r="D1357" s="17" t="s">
        <v>23</v>
      </c>
      <c r="E1357" s="14"/>
      <c r="F1357" s="14"/>
      <c r="G1357" s="14"/>
      <c r="H1357" s="14"/>
      <c r="I1357" s="14"/>
      <c r="J1357" s="14"/>
      <c r="K1357" s="14"/>
      <c r="L1357" s="23"/>
      <c r="M1357" s="24"/>
    </row>
    <row r="1358" customHeight="1" spans="1:13">
      <c r="A1358" s="20"/>
      <c r="B1358" s="22" t="s">
        <v>2931</v>
      </c>
      <c r="C1358" s="29" t="s">
        <v>2652</v>
      </c>
      <c r="D1358" s="17" t="s">
        <v>23</v>
      </c>
      <c r="E1358" s="20"/>
      <c r="F1358" s="20"/>
      <c r="G1358" s="20"/>
      <c r="H1358" s="20"/>
      <c r="I1358" s="20"/>
      <c r="J1358" s="20"/>
      <c r="K1358" s="20"/>
      <c r="L1358" s="25"/>
      <c r="M1358" s="24"/>
    </row>
    <row r="1359" customHeight="1" spans="1:13">
      <c r="A1359" s="21">
        <v>441</v>
      </c>
      <c r="B1359" s="22" t="s">
        <v>2932</v>
      </c>
      <c r="C1359" s="29" t="s">
        <v>2933</v>
      </c>
      <c r="D1359" s="17" t="s">
        <v>15</v>
      </c>
      <c r="E1359" s="21" t="s">
        <v>2934</v>
      </c>
      <c r="F1359" s="21">
        <v>3</v>
      </c>
      <c r="G1359" s="21">
        <v>65</v>
      </c>
      <c r="H1359" s="21">
        <v>25</v>
      </c>
      <c r="I1359" s="21">
        <f>G1359*H1359</f>
        <v>1625</v>
      </c>
      <c r="J1359" s="21" t="s">
        <v>17</v>
      </c>
      <c r="K1359" s="21">
        <f>I1359*3</f>
        <v>4875</v>
      </c>
      <c r="L1359" s="26"/>
      <c r="M1359" s="24"/>
    </row>
    <row r="1360" customHeight="1" spans="1:13">
      <c r="A1360" s="14"/>
      <c r="B1360" s="22" t="s">
        <v>2935</v>
      </c>
      <c r="C1360" s="29" t="s">
        <v>2936</v>
      </c>
      <c r="D1360" s="17" t="s">
        <v>20</v>
      </c>
      <c r="E1360" s="14"/>
      <c r="F1360" s="14"/>
      <c r="G1360" s="14"/>
      <c r="H1360" s="14"/>
      <c r="I1360" s="14"/>
      <c r="J1360" s="14"/>
      <c r="K1360" s="14"/>
      <c r="L1360" s="23"/>
      <c r="M1360" s="24"/>
    </row>
    <row r="1361" customHeight="1" spans="1:13">
      <c r="A1361" s="20"/>
      <c r="B1361" s="22" t="s">
        <v>1222</v>
      </c>
      <c r="C1361" s="29" t="s">
        <v>251</v>
      </c>
      <c r="D1361" s="17" t="s">
        <v>23</v>
      </c>
      <c r="E1361" s="20"/>
      <c r="F1361" s="20"/>
      <c r="G1361" s="20"/>
      <c r="H1361" s="20"/>
      <c r="I1361" s="20"/>
      <c r="J1361" s="20"/>
      <c r="K1361" s="20"/>
      <c r="L1361" s="25"/>
      <c r="M1361" s="24"/>
    </row>
    <row r="1362" customHeight="1" spans="1:13">
      <c r="A1362" s="21">
        <v>442</v>
      </c>
      <c r="B1362" s="22" t="s">
        <v>2937</v>
      </c>
      <c r="C1362" s="29" t="s">
        <v>2938</v>
      </c>
      <c r="D1362" s="17" t="s">
        <v>15</v>
      </c>
      <c r="E1362" s="21" t="s">
        <v>2939</v>
      </c>
      <c r="F1362" s="21">
        <v>4</v>
      </c>
      <c r="G1362" s="21">
        <v>65</v>
      </c>
      <c r="H1362" s="21">
        <v>25</v>
      </c>
      <c r="I1362" s="21">
        <f>G1362*H1362</f>
        <v>1625</v>
      </c>
      <c r="J1362" s="21" t="s">
        <v>17</v>
      </c>
      <c r="K1362" s="21">
        <f>I1362*3</f>
        <v>4875</v>
      </c>
      <c r="L1362" s="26"/>
      <c r="M1362" s="24"/>
    </row>
    <row r="1363" customHeight="1" spans="1:13">
      <c r="A1363" s="14"/>
      <c r="B1363" s="22" t="s">
        <v>2940</v>
      </c>
      <c r="C1363" s="29" t="s">
        <v>2941</v>
      </c>
      <c r="D1363" s="17" t="s">
        <v>20</v>
      </c>
      <c r="E1363" s="14"/>
      <c r="F1363" s="14"/>
      <c r="G1363" s="14"/>
      <c r="H1363" s="14"/>
      <c r="I1363" s="14"/>
      <c r="J1363" s="14"/>
      <c r="K1363" s="14"/>
      <c r="L1363" s="23"/>
      <c r="M1363" s="24"/>
    </row>
    <row r="1364" customHeight="1" spans="1:13">
      <c r="A1364" s="14"/>
      <c r="B1364" s="22" t="s">
        <v>2942</v>
      </c>
      <c r="C1364" s="29" t="s">
        <v>2943</v>
      </c>
      <c r="D1364" s="17" t="s">
        <v>23</v>
      </c>
      <c r="E1364" s="14"/>
      <c r="F1364" s="14"/>
      <c r="G1364" s="14"/>
      <c r="H1364" s="14"/>
      <c r="I1364" s="14"/>
      <c r="J1364" s="14"/>
      <c r="K1364" s="14"/>
      <c r="L1364" s="23"/>
      <c r="M1364" s="24"/>
    </row>
    <row r="1365" customHeight="1" spans="1:13">
      <c r="A1365" s="20"/>
      <c r="B1365" s="22" t="s">
        <v>2944</v>
      </c>
      <c r="C1365" s="29" t="s">
        <v>2945</v>
      </c>
      <c r="D1365" s="17" t="s">
        <v>23</v>
      </c>
      <c r="E1365" s="20"/>
      <c r="F1365" s="20"/>
      <c r="G1365" s="20"/>
      <c r="H1365" s="20"/>
      <c r="I1365" s="20"/>
      <c r="J1365" s="20"/>
      <c r="K1365" s="20"/>
      <c r="L1365" s="25"/>
      <c r="M1365" s="24"/>
    </row>
    <row r="1366" customHeight="1" spans="1:13">
      <c r="A1366" s="21">
        <v>443</v>
      </c>
      <c r="B1366" s="22" t="s">
        <v>2946</v>
      </c>
      <c r="C1366" s="29" t="s">
        <v>2947</v>
      </c>
      <c r="D1366" s="17" t="s">
        <v>15</v>
      </c>
      <c r="E1366" s="21" t="s">
        <v>2948</v>
      </c>
      <c r="F1366" s="21">
        <v>3</v>
      </c>
      <c r="G1366" s="21">
        <v>65</v>
      </c>
      <c r="H1366" s="21">
        <v>25</v>
      </c>
      <c r="I1366" s="21">
        <f t="shared" ref="I1366:I1371" si="68">G1366*H1366</f>
        <v>1625</v>
      </c>
      <c r="J1366" s="21" t="s">
        <v>17</v>
      </c>
      <c r="K1366" s="21">
        <f t="shared" ref="K1366:K1371" si="69">I1366*3</f>
        <v>4875</v>
      </c>
      <c r="L1366" s="26"/>
      <c r="M1366" s="24"/>
    </row>
    <row r="1367" customHeight="1" spans="1:13">
      <c r="A1367" s="14"/>
      <c r="B1367" s="22" t="s">
        <v>2949</v>
      </c>
      <c r="C1367" s="29" t="s">
        <v>2950</v>
      </c>
      <c r="D1367" s="17" t="s">
        <v>20</v>
      </c>
      <c r="E1367" s="14"/>
      <c r="F1367" s="14"/>
      <c r="G1367" s="14"/>
      <c r="H1367" s="14"/>
      <c r="I1367" s="14"/>
      <c r="J1367" s="14"/>
      <c r="K1367" s="14"/>
      <c r="L1367" s="23"/>
      <c r="M1367" s="24"/>
    </row>
    <row r="1368" customHeight="1" spans="1:13">
      <c r="A1368" s="20"/>
      <c r="B1368" s="22" t="s">
        <v>2951</v>
      </c>
      <c r="C1368" s="29" t="s">
        <v>2952</v>
      </c>
      <c r="D1368" s="17" t="s">
        <v>23</v>
      </c>
      <c r="E1368" s="20"/>
      <c r="F1368" s="20"/>
      <c r="G1368" s="20"/>
      <c r="H1368" s="20"/>
      <c r="I1368" s="20"/>
      <c r="J1368" s="20"/>
      <c r="K1368" s="20"/>
      <c r="L1368" s="25"/>
      <c r="M1368" s="24"/>
    </row>
    <row r="1369" s="3" customFormat="1" customHeight="1" spans="1:13">
      <c r="A1369" s="21">
        <v>444</v>
      </c>
      <c r="B1369" s="22" t="s">
        <v>2953</v>
      </c>
      <c r="C1369" s="29" t="s">
        <v>2954</v>
      </c>
      <c r="D1369" s="17" t="s">
        <v>15</v>
      </c>
      <c r="E1369" s="21" t="s">
        <v>2955</v>
      </c>
      <c r="F1369" s="21">
        <v>2</v>
      </c>
      <c r="G1369" s="21">
        <v>65</v>
      </c>
      <c r="H1369" s="21">
        <v>25</v>
      </c>
      <c r="I1369" s="21">
        <f t="shared" si="68"/>
        <v>1625</v>
      </c>
      <c r="J1369" s="21" t="s">
        <v>17</v>
      </c>
      <c r="K1369" s="21">
        <f t="shared" si="69"/>
        <v>4875</v>
      </c>
      <c r="L1369" s="26"/>
      <c r="M1369" s="27"/>
    </row>
    <row r="1370" s="3" customFormat="1" customHeight="1" spans="1:13">
      <c r="A1370" s="20"/>
      <c r="B1370" s="22" t="s">
        <v>2956</v>
      </c>
      <c r="C1370" s="29" t="s">
        <v>2957</v>
      </c>
      <c r="D1370" s="17" t="s">
        <v>20</v>
      </c>
      <c r="E1370" s="20"/>
      <c r="F1370" s="20"/>
      <c r="G1370" s="20"/>
      <c r="H1370" s="20"/>
      <c r="I1370" s="20"/>
      <c r="J1370" s="20"/>
      <c r="K1370" s="20"/>
      <c r="L1370" s="25"/>
      <c r="M1370" s="24"/>
    </row>
    <row r="1371" customHeight="1" spans="1:13">
      <c r="A1371" s="21">
        <v>445</v>
      </c>
      <c r="B1371" s="22" t="s">
        <v>1624</v>
      </c>
      <c r="C1371" s="29" t="s">
        <v>2958</v>
      </c>
      <c r="D1371" s="17" t="s">
        <v>15</v>
      </c>
      <c r="E1371" s="21" t="s">
        <v>2959</v>
      </c>
      <c r="F1371" s="21">
        <v>4</v>
      </c>
      <c r="G1371" s="21">
        <v>65</v>
      </c>
      <c r="H1371" s="21">
        <v>25</v>
      </c>
      <c r="I1371" s="21">
        <f t="shared" si="68"/>
        <v>1625</v>
      </c>
      <c r="J1371" s="21" t="s">
        <v>17</v>
      </c>
      <c r="K1371" s="21">
        <f t="shared" si="69"/>
        <v>4875</v>
      </c>
      <c r="L1371" s="26"/>
      <c r="M1371" s="24"/>
    </row>
    <row r="1372" customHeight="1" spans="1:13">
      <c r="A1372" s="14"/>
      <c r="B1372" s="22" t="s">
        <v>2960</v>
      </c>
      <c r="C1372" s="29" t="s">
        <v>2961</v>
      </c>
      <c r="D1372" s="17" t="s">
        <v>20</v>
      </c>
      <c r="E1372" s="14"/>
      <c r="F1372" s="14"/>
      <c r="G1372" s="14"/>
      <c r="H1372" s="14"/>
      <c r="I1372" s="14"/>
      <c r="J1372" s="14"/>
      <c r="K1372" s="14"/>
      <c r="L1372" s="23"/>
      <c r="M1372" s="24"/>
    </row>
    <row r="1373" customHeight="1" spans="1:13">
      <c r="A1373" s="14"/>
      <c r="B1373" s="22" t="s">
        <v>2962</v>
      </c>
      <c r="C1373" s="29" t="s">
        <v>2963</v>
      </c>
      <c r="D1373" s="17" t="s">
        <v>23</v>
      </c>
      <c r="E1373" s="14"/>
      <c r="F1373" s="14"/>
      <c r="G1373" s="14"/>
      <c r="H1373" s="14"/>
      <c r="I1373" s="14"/>
      <c r="J1373" s="14"/>
      <c r="K1373" s="14"/>
      <c r="L1373" s="23"/>
      <c r="M1373" s="24"/>
    </row>
    <row r="1374" customHeight="1" spans="1:13">
      <c r="A1374" s="20"/>
      <c r="B1374" s="22" t="s">
        <v>2964</v>
      </c>
      <c r="C1374" s="29" t="s">
        <v>2965</v>
      </c>
      <c r="D1374" s="17" t="s">
        <v>23</v>
      </c>
      <c r="E1374" s="20"/>
      <c r="F1374" s="20"/>
      <c r="G1374" s="20"/>
      <c r="H1374" s="20"/>
      <c r="I1374" s="20"/>
      <c r="J1374" s="20"/>
      <c r="K1374" s="20"/>
      <c r="L1374" s="25"/>
      <c r="M1374" s="24"/>
    </row>
    <row r="1375" s="3" customFormat="1" customHeight="1" spans="1:13">
      <c r="A1375" s="22">
        <v>446</v>
      </c>
      <c r="B1375" s="22" t="s">
        <v>2966</v>
      </c>
      <c r="C1375" s="29" t="s">
        <v>2967</v>
      </c>
      <c r="D1375" s="17" t="s">
        <v>15</v>
      </c>
      <c r="E1375" s="22" t="s">
        <v>2968</v>
      </c>
      <c r="F1375" s="22">
        <v>1</v>
      </c>
      <c r="G1375" s="22">
        <v>35</v>
      </c>
      <c r="H1375" s="22">
        <v>25</v>
      </c>
      <c r="I1375" s="22">
        <f>G1375*H1375</f>
        <v>875</v>
      </c>
      <c r="J1375" s="22" t="s">
        <v>17</v>
      </c>
      <c r="K1375" s="22">
        <f>I1375*3</f>
        <v>2625</v>
      </c>
      <c r="L1375" s="10"/>
      <c r="M1375" s="24"/>
    </row>
    <row r="1376" customHeight="1" spans="1:13">
      <c r="A1376" s="21">
        <v>447</v>
      </c>
      <c r="B1376" s="22" t="s">
        <v>2969</v>
      </c>
      <c r="C1376" s="29" t="s">
        <v>2970</v>
      </c>
      <c r="D1376" s="17" t="s">
        <v>15</v>
      </c>
      <c r="E1376" s="21" t="s">
        <v>2971</v>
      </c>
      <c r="F1376" s="21">
        <v>2</v>
      </c>
      <c r="G1376" s="21">
        <v>65</v>
      </c>
      <c r="H1376" s="21">
        <v>25</v>
      </c>
      <c r="I1376" s="21">
        <f>G1376*H1376</f>
        <v>1625</v>
      </c>
      <c r="J1376" s="21" t="s">
        <v>17</v>
      </c>
      <c r="K1376" s="21">
        <f>I1376*3</f>
        <v>4875</v>
      </c>
      <c r="L1376" s="26"/>
      <c r="M1376" s="24"/>
    </row>
    <row r="1377" customHeight="1" spans="1:13">
      <c r="A1377" s="14"/>
      <c r="B1377" s="22" t="s">
        <v>2972</v>
      </c>
      <c r="C1377" s="29" t="s">
        <v>2973</v>
      </c>
      <c r="D1377" s="17" t="s">
        <v>20</v>
      </c>
      <c r="E1377" s="14"/>
      <c r="F1377" s="14"/>
      <c r="G1377" s="14"/>
      <c r="H1377" s="14"/>
      <c r="I1377" s="14"/>
      <c r="J1377" s="14"/>
      <c r="K1377" s="14"/>
      <c r="L1377" s="23"/>
      <c r="M1377" s="24"/>
    </row>
    <row r="1378" customHeight="1" spans="1:13">
      <c r="A1378" s="20"/>
      <c r="B1378" s="22" t="s">
        <v>2974</v>
      </c>
      <c r="C1378" s="29" t="s">
        <v>2975</v>
      </c>
      <c r="D1378" s="17" t="s">
        <v>23</v>
      </c>
      <c r="E1378" s="20"/>
      <c r="F1378" s="20"/>
      <c r="G1378" s="20"/>
      <c r="H1378" s="20"/>
      <c r="I1378" s="20"/>
      <c r="J1378" s="20"/>
      <c r="K1378" s="20"/>
      <c r="L1378" s="25"/>
      <c r="M1378" s="24"/>
    </row>
    <row r="1379" customHeight="1" spans="1:13">
      <c r="A1379" s="21">
        <v>448</v>
      </c>
      <c r="B1379" s="22" t="s">
        <v>2097</v>
      </c>
      <c r="C1379" s="29" t="s">
        <v>2976</v>
      </c>
      <c r="D1379" s="17" t="s">
        <v>15</v>
      </c>
      <c r="E1379" s="21" t="s">
        <v>2977</v>
      </c>
      <c r="F1379" s="21">
        <v>4</v>
      </c>
      <c r="G1379" s="21">
        <v>65</v>
      </c>
      <c r="H1379" s="21">
        <v>25</v>
      </c>
      <c r="I1379" s="21">
        <f>G1379*H1379</f>
        <v>1625</v>
      </c>
      <c r="J1379" s="21" t="s">
        <v>17</v>
      </c>
      <c r="K1379" s="21">
        <f>I1379*3</f>
        <v>4875</v>
      </c>
      <c r="L1379" s="26"/>
      <c r="M1379" s="24"/>
    </row>
    <row r="1380" customHeight="1" spans="1:13">
      <c r="A1380" s="14"/>
      <c r="B1380" s="22" t="s">
        <v>2978</v>
      </c>
      <c r="C1380" s="29" t="s">
        <v>2979</v>
      </c>
      <c r="D1380" s="17" t="s">
        <v>20</v>
      </c>
      <c r="E1380" s="14"/>
      <c r="F1380" s="14"/>
      <c r="G1380" s="14"/>
      <c r="H1380" s="14"/>
      <c r="I1380" s="14"/>
      <c r="J1380" s="14"/>
      <c r="K1380" s="14"/>
      <c r="L1380" s="23"/>
      <c r="M1380" s="24"/>
    </row>
    <row r="1381" customHeight="1" spans="1:13">
      <c r="A1381" s="14"/>
      <c r="B1381" s="22" t="s">
        <v>1165</v>
      </c>
      <c r="C1381" s="29" t="s">
        <v>2980</v>
      </c>
      <c r="D1381" s="17" t="s">
        <v>23</v>
      </c>
      <c r="E1381" s="14"/>
      <c r="F1381" s="14"/>
      <c r="G1381" s="14"/>
      <c r="H1381" s="14"/>
      <c r="I1381" s="14"/>
      <c r="J1381" s="14"/>
      <c r="K1381" s="14"/>
      <c r="L1381" s="23"/>
      <c r="M1381" s="24"/>
    </row>
    <row r="1382" customHeight="1" spans="1:13">
      <c r="A1382" s="20"/>
      <c r="B1382" s="22" t="s">
        <v>2981</v>
      </c>
      <c r="C1382" s="29" t="s">
        <v>2438</v>
      </c>
      <c r="D1382" s="17" t="s">
        <v>23</v>
      </c>
      <c r="E1382" s="20"/>
      <c r="F1382" s="20"/>
      <c r="G1382" s="20"/>
      <c r="H1382" s="20"/>
      <c r="I1382" s="20"/>
      <c r="J1382" s="20"/>
      <c r="K1382" s="20"/>
      <c r="L1382" s="25"/>
      <c r="M1382" s="24"/>
    </row>
    <row r="1383" s="2" customFormat="1" customHeight="1" spans="1:14">
      <c r="A1383" s="21">
        <v>449</v>
      </c>
      <c r="B1383" s="22" t="s">
        <v>104</v>
      </c>
      <c r="C1383" s="29" t="s">
        <v>2982</v>
      </c>
      <c r="D1383" s="17" t="s">
        <v>15</v>
      </c>
      <c r="E1383" s="21" t="s">
        <v>2983</v>
      </c>
      <c r="F1383" s="21">
        <v>4</v>
      </c>
      <c r="G1383" s="21">
        <v>65</v>
      </c>
      <c r="H1383" s="21">
        <v>25</v>
      </c>
      <c r="I1383" s="21">
        <f>G1383*H1383</f>
        <v>1625</v>
      </c>
      <c r="J1383" s="21" t="s">
        <v>17</v>
      </c>
      <c r="K1383" s="21">
        <f>I1383*3</f>
        <v>4875</v>
      </c>
      <c r="L1383" s="26" t="s">
        <v>2984</v>
      </c>
      <c r="M1383" s="24"/>
      <c r="N1383" s="3"/>
    </row>
    <row r="1384" customHeight="1" spans="1:13">
      <c r="A1384" s="14"/>
      <c r="B1384" s="22" t="s">
        <v>2985</v>
      </c>
      <c r="C1384" s="29" t="s">
        <v>2986</v>
      </c>
      <c r="D1384" s="17" t="s">
        <v>20</v>
      </c>
      <c r="E1384" s="14"/>
      <c r="F1384" s="14"/>
      <c r="G1384" s="14"/>
      <c r="H1384" s="14"/>
      <c r="I1384" s="14"/>
      <c r="J1384" s="14"/>
      <c r="K1384" s="14"/>
      <c r="L1384" s="23"/>
      <c r="M1384" s="24"/>
    </row>
    <row r="1385" customHeight="1" spans="1:13">
      <c r="A1385" s="14"/>
      <c r="B1385" s="22" t="s">
        <v>2987</v>
      </c>
      <c r="C1385" s="29" t="s">
        <v>2988</v>
      </c>
      <c r="D1385" s="17" t="s">
        <v>23</v>
      </c>
      <c r="E1385" s="14"/>
      <c r="F1385" s="14"/>
      <c r="G1385" s="14"/>
      <c r="H1385" s="14"/>
      <c r="I1385" s="14"/>
      <c r="J1385" s="14"/>
      <c r="K1385" s="14"/>
      <c r="L1385" s="23"/>
      <c r="M1385" s="24"/>
    </row>
    <row r="1386" customHeight="1" spans="1:13">
      <c r="A1386" s="20"/>
      <c r="B1386" s="22" t="s">
        <v>2989</v>
      </c>
      <c r="C1386" s="29" t="s">
        <v>2990</v>
      </c>
      <c r="D1386" s="17" t="s">
        <v>23</v>
      </c>
      <c r="E1386" s="20"/>
      <c r="F1386" s="20"/>
      <c r="G1386" s="20"/>
      <c r="H1386" s="20"/>
      <c r="I1386" s="20"/>
      <c r="J1386" s="20"/>
      <c r="K1386" s="20"/>
      <c r="L1386" s="25"/>
      <c r="M1386" s="24"/>
    </row>
    <row r="1387" customHeight="1" spans="1:13">
      <c r="A1387" s="21">
        <v>450</v>
      </c>
      <c r="B1387" s="22" t="s">
        <v>2991</v>
      </c>
      <c r="C1387" s="29" t="s">
        <v>2992</v>
      </c>
      <c r="D1387" s="17" t="s">
        <v>15</v>
      </c>
      <c r="E1387" s="21" t="s">
        <v>2993</v>
      </c>
      <c r="F1387" s="21">
        <v>4</v>
      </c>
      <c r="G1387" s="21">
        <v>65</v>
      </c>
      <c r="H1387" s="21">
        <v>25</v>
      </c>
      <c r="I1387" s="21">
        <f>G1387*H1387</f>
        <v>1625</v>
      </c>
      <c r="J1387" s="21" t="s">
        <v>17</v>
      </c>
      <c r="K1387" s="21">
        <f>I1387*3</f>
        <v>4875</v>
      </c>
      <c r="L1387" s="26"/>
      <c r="M1387" s="24"/>
    </row>
    <row r="1388" customHeight="1" spans="1:13">
      <c r="A1388" s="14"/>
      <c r="B1388" s="22" t="s">
        <v>95</v>
      </c>
      <c r="C1388" s="29" t="s">
        <v>2994</v>
      </c>
      <c r="D1388" s="17" t="s">
        <v>20</v>
      </c>
      <c r="E1388" s="14"/>
      <c r="F1388" s="14"/>
      <c r="G1388" s="14"/>
      <c r="H1388" s="14"/>
      <c r="I1388" s="14"/>
      <c r="J1388" s="14"/>
      <c r="K1388" s="14"/>
      <c r="L1388" s="23"/>
      <c r="M1388" s="24"/>
    </row>
    <row r="1389" customHeight="1" spans="1:13">
      <c r="A1389" s="14"/>
      <c r="B1389" s="22" t="s">
        <v>2995</v>
      </c>
      <c r="C1389" s="29" t="s">
        <v>2996</v>
      </c>
      <c r="D1389" s="17" t="s">
        <v>23</v>
      </c>
      <c r="E1389" s="14"/>
      <c r="F1389" s="14"/>
      <c r="G1389" s="14"/>
      <c r="H1389" s="14"/>
      <c r="I1389" s="14"/>
      <c r="J1389" s="14"/>
      <c r="K1389" s="14"/>
      <c r="L1389" s="23"/>
      <c r="M1389" s="24"/>
    </row>
    <row r="1390" customHeight="1" spans="1:13">
      <c r="A1390" s="20"/>
      <c r="B1390" s="22" t="s">
        <v>2997</v>
      </c>
      <c r="C1390" s="29" t="s">
        <v>2998</v>
      </c>
      <c r="D1390" s="17" t="s">
        <v>23</v>
      </c>
      <c r="E1390" s="20"/>
      <c r="F1390" s="20"/>
      <c r="G1390" s="20"/>
      <c r="H1390" s="20"/>
      <c r="I1390" s="20"/>
      <c r="J1390" s="20"/>
      <c r="K1390" s="20"/>
      <c r="L1390" s="25"/>
      <c r="M1390" s="24"/>
    </row>
    <row r="1391" customHeight="1" spans="1:13">
      <c r="A1391" s="21">
        <v>451</v>
      </c>
      <c r="B1391" s="22" t="s">
        <v>2999</v>
      </c>
      <c r="C1391" s="29" t="s">
        <v>2361</v>
      </c>
      <c r="D1391" s="17" t="s">
        <v>15</v>
      </c>
      <c r="E1391" s="21" t="s">
        <v>3000</v>
      </c>
      <c r="F1391" s="21">
        <v>4</v>
      </c>
      <c r="G1391" s="21">
        <v>65</v>
      </c>
      <c r="H1391" s="21">
        <v>25</v>
      </c>
      <c r="I1391" s="21">
        <f>G1391*H1391</f>
        <v>1625</v>
      </c>
      <c r="J1391" s="21" t="s">
        <v>17</v>
      </c>
      <c r="K1391" s="21">
        <f>I1391*3</f>
        <v>4875</v>
      </c>
      <c r="L1391" s="26"/>
      <c r="M1391" s="24"/>
    </row>
    <row r="1392" customHeight="1" spans="1:13">
      <c r="A1392" s="14"/>
      <c r="B1392" s="22" t="s">
        <v>3001</v>
      </c>
      <c r="C1392" s="29" t="s">
        <v>3002</v>
      </c>
      <c r="D1392" s="17" t="s">
        <v>20</v>
      </c>
      <c r="E1392" s="14"/>
      <c r="F1392" s="14"/>
      <c r="G1392" s="14"/>
      <c r="H1392" s="14"/>
      <c r="I1392" s="14"/>
      <c r="J1392" s="14"/>
      <c r="K1392" s="14"/>
      <c r="L1392" s="23"/>
      <c r="M1392" s="24"/>
    </row>
    <row r="1393" customHeight="1" spans="1:13">
      <c r="A1393" s="14"/>
      <c r="B1393" s="22" t="s">
        <v>3003</v>
      </c>
      <c r="C1393" s="29" t="s">
        <v>3004</v>
      </c>
      <c r="D1393" s="17" t="s">
        <v>86</v>
      </c>
      <c r="E1393" s="14"/>
      <c r="F1393" s="14"/>
      <c r="G1393" s="14"/>
      <c r="H1393" s="14"/>
      <c r="I1393" s="14"/>
      <c r="J1393" s="14"/>
      <c r="K1393" s="14"/>
      <c r="L1393" s="23"/>
      <c r="M1393" s="24"/>
    </row>
    <row r="1394" customHeight="1" spans="1:13">
      <c r="A1394" s="20"/>
      <c r="B1394" s="22" t="s">
        <v>3005</v>
      </c>
      <c r="C1394" s="29" t="s">
        <v>3006</v>
      </c>
      <c r="D1394" s="17" t="s">
        <v>23</v>
      </c>
      <c r="E1394" s="20"/>
      <c r="F1394" s="20"/>
      <c r="G1394" s="20"/>
      <c r="H1394" s="20"/>
      <c r="I1394" s="20"/>
      <c r="J1394" s="20"/>
      <c r="K1394" s="20"/>
      <c r="L1394" s="25"/>
      <c r="M1394" s="24"/>
    </row>
    <row r="1395" customHeight="1" spans="1:13">
      <c r="A1395" s="22">
        <v>452</v>
      </c>
      <c r="B1395" s="22" t="s">
        <v>1930</v>
      </c>
      <c r="C1395" s="29" t="s">
        <v>3007</v>
      </c>
      <c r="D1395" s="17" t="s">
        <v>15</v>
      </c>
      <c r="E1395" s="22" t="s">
        <v>3008</v>
      </c>
      <c r="F1395" s="22">
        <v>1</v>
      </c>
      <c r="G1395" s="22">
        <v>35</v>
      </c>
      <c r="H1395" s="22">
        <v>25</v>
      </c>
      <c r="I1395" s="22">
        <f>G1395*H1395</f>
        <v>875</v>
      </c>
      <c r="J1395" s="22" t="s">
        <v>17</v>
      </c>
      <c r="K1395" s="22">
        <f>I1395*3</f>
        <v>2625</v>
      </c>
      <c r="L1395" s="10"/>
      <c r="M1395" s="24"/>
    </row>
    <row r="1396" s="2" customFormat="1" customHeight="1" spans="1:14">
      <c r="A1396" s="21">
        <v>453</v>
      </c>
      <c r="B1396" s="22" t="s">
        <v>3009</v>
      </c>
      <c r="C1396" s="29" t="s">
        <v>3010</v>
      </c>
      <c r="D1396" s="17" t="s">
        <v>15</v>
      </c>
      <c r="E1396" s="21" t="s">
        <v>3011</v>
      </c>
      <c r="F1396" s="21">
        <v>3</v>
      </c>
      <c r="G1396" s="21">
        <v>65</v>
      </c>
      <c r="H1396" s="21">
        <v>25</v>
      </c>
      <c r="I1396" s="21">
        <f>G1396*H1396</f>
        <v>1625</v>
      </c>
      <c r="J1396" s="21" t="s">
        <v>17</v>
      </c>
      <c r="K1396" s="21">
        <f>I1396*3</f>
        <v>4875</v>
      </c>
      <c r="L1396" s="26"/>
      <c r="M1396" s="24"/>
      <c r="N1396" s="3"/>
    </row>
    <row r="1397" customHeight="1" spans="1:13">
      <c r="A1397" s="14"/>
      <c r="B1397" s="22" t="s">
        <v>369</v>
      </c>
      <c r="C1397" s="29" t="s">
        <v>3012</v>
      </c>
      <c r="D1397" s="17" t="s">
        <v>20</v>
      </c>
      <c r="E1397" s="14"/>
      <c r="F1397" s="14"/>
      <c r="G1397" s="14"/>
      <c r="H1397" s="14"/>
      <c r="I1397" s="14"/>
      <c r="J1397" s="14"/>
      <c r="K1397" s="14"/>
      <c r="L1397" s="23"/>
      <c r="M1397" s="24"/>
    </row>
    <row r="1398" customHeight="1" spans="1:13">
      <c r="A1398" s="20"/>
      <c r="B1398" s="22" t="s">
        <v>3013</v>
      </c>
      <c r="C1398" s="29" t="s">
        <v>3014</v>
      </c>
      <c r="D1398" s="17" t="s">
        <v>23</v>
      </c>
      <c r="E1398" s="20"/>
      <c r="F1398" s="20"/>
      <c r="G1398" s="20"/>
      <c r="H1398" s="20"/>
      <c r="I1398" s="20"/>
      <c r="J1398" s="20"/>
      <c r="K1398" s="20"/>
      <c r="L1398" s="25"/>
      <c r="M1398" s="24"/>
    </row>
    <row r="1399" s="2" customFormat="1" customHeight="1" spans="1:14">
      <c r="A1399" s="21">
        <v>454</v>
      </c>
      <c r="B1399" s="22" t="s">
        <v>104</v>
      </c>
      <c r="C1399" s="29" t="s">
        <v>3015</v>
      </c>
      <c r="D1399" s="17" t="s">
        <v>15</v>
      </c>
      <c r="E1399" s="21" t="s">
        <v>3016</v>
      </c>
      <c r="F1399" s="21">
        <v>3</v>
      </c>
      <c r="G1399" s="21">
        <v>65</v>
      </c>
      <c r="H1399" s="21">
        <v>25</v>
      </c>
      <c r="I1399" s="21">
        <f>G1399*H1399</f>
        <v>1625</v>
      </c>
      <c r="J1399" s="21" t="s">
        <v>17</v>
      </c>
      <c r="K1399" s="21">
        <f>I1399*3</f>
        <v>4875</v>
      </c>
      <c r="L1399" s="26"/>
      <c r="M1399" s="24"/>
      <c r="N1399" s="3"/>
    </row>
    <row r="1400" customHeight="1" spans="1:13">
      <c r="A1400" s="14"/>
      <c r="B1400" s="22" t="s">
        <v>3017</v>
      </c>
      <c r="C1400" s="29" t="s">
        <v>3018</v>
      </c>
      <c r="D1400" s="17" t="s">
        <v>20</v>
      </c>
      <c r="E1400" s="14"/>
      <c r="F1400" s="14"/>
      <c r="G1400" s="14"/>
      <c r="H1400" s="14"/>
      <c r="I1400" s="14"/>
      <c r="J1400" s="14"/>
      <c r="K1400" s="14"/>
      <c r="L1400" s="23"/>
      <c r="M1400" s="24"/>
    </row>
    <row r="1401" customHeight="1" spans="1:13">
      <c r="A1401" s="20"/>
      <c r="B1401" s="22" t="s">
        <v>3019</v>
      </c>
      <c r="C1401" s="29" t="s">
        <v>3020</v>
      </c>
      <c r="D1401" s="17" t="s">
        <v>23</v>
      </c>
      <c r="E1401" s="20"/>
      <c r="F1401" s="20"/>
      <c r="G1401" s="20"/>
      <c r="H1401" s="20"/>
      <c r="I1401" s="20"/>
      <c r="J1401" s="20"/>
      <c r="K1401" s="20"/>
      <c r="L1401" s="25"/>
      <c r="M1401" s="24"/>
    </row>
    <row r="1402" customHeight="1" spans="1:13">
      <c r="A1402" s="21">
        <v>455</v>
      </c>
      <c r="B1402" s="22" t="s">
        <v>3021</v>
      </c>
      <c r="C1402" s="29" t="s">
        <v>3022</v>
      </c>
      <c r="D1402" s="17" t="s">
        <v>15</v>
      </c>
      <c r="E1402" s="21" t="s">
        <v>3023</v>
      </c>
      <c r="F1402" s="21">
        <v>3</v>
      </c>
      <c r="G1402" s="21">
        <v>65</v>
      </c>
      <c r="H1402" s="21">
        <v>25</v>
      </c>
      <c r="I1402" s="21">
        <f>G1402*H1402</f>
        <v>1625</v>
      </c>
      <c r="J1402" s="21" t="s">
        <v>17</v>
      </c>
      <c r="K1402" s="21">
        <f>I1402*3</f>
        <v>4875</v>
      </c>
      <c r="L1402" s="26"/>
      <c r="M1402" s="24"/>
    </row>
    <row r="1403" customHeight="1" spans="1:13">
      <c r="A1403" s="14"/>
      <c r="B1403" s="22" t="s">
        <v>3024</v>
      </c>
      <c r="C1403" s="29" t="s">
        <v>3025</v>
      </c>
      <c r="D1403" s="17" t="s">
        <v>20</v>
      </c>
      <c r="E1403" s="14"/>
      <c r="F1403" s="14"/>
      <c r="G1403" s="14"/>
      <c r="H1403" s="14"/>
      <c r="I1403" s="14"/>
      <c r="J1403" s="14"/>
      <c r="K1403" s="14"/>
      <c r="L1403" s="23"/>
      <c r="M1403" s="24"/>
    </row>
    <row r="1404" customHeight="1" spans="1:13">
      <c r="A1404" s="20"/>
      <c r="B1404" s="22" t="s">
        <v>3026</v>
      </c>
      <c r="C1404" s="29" t="s">
        <v>3027</v>
      </c>
      <c r="D1404" s="17" t="s">
        <v>23</v>
      </c>
      <c r="E1404" s="20"/>
      <c r="F1404" s="20"/>
      <c r="G1404" s="20"/>
      <c r="H1404" s="20"/>
      <c r="I1404" s="20"/>
      <c r="J1404" s="20"/>
      <c r="K1404" s="20"/>
      <c r="L1404" s="25"/>
      <c r="M1404" s="24"/>
    </row>
    <row r="1405" customHeight="1" spans="1:13">
      <c r="A1405" s="21">
        <v>456</v>
      </c>
      <c r="B1405" s="22" t="s">
        <v>3028</v>
      </c>
      <c r="C1405" s="29" t="s">
        <v>3029</v>
      </c>
      <c r="D1405" s="17" t="s">
        <v>15</v>
      </c>
      <c r="E1405" s="21" t="s">
        <v>3030</v>
      </c>
      <c r="F1405" s="21">
        <v>3</v>
      </c>
      <c r="G1405" s="21">
        <v>65</v>
      </c>
      <c r="H1405" s="21">
        <v>25</v>
      </c>
      <c r="I1405" s="21">
        <f>G1405*H1405</f>
        <v>1625</v>
      </c>
      <c r="J1405" s="21" t="s">
        <v>17</v>
      </c>
      <c r="K1405" s="21">
        <f>I1405*3</f>
        <v>4875</v>
      </c>
      <c r="L1405" s="26"/>
      <c r="M1405" s="24"/>
    </row>
    <row r="1406" customHeight="1" spans="1:13">
      <c r="A1406" s="14"/>
      <c r="B1406" s="22" t="s">
        <v>3031</v>
      </c>
      <c r="C1406" s="29" t="s">
        <v>3032</v>
      </c>
      <c r="D1406" s="17" t="s">
        <v>20</v>
      </c>
      <c r="E1406" s="14"/>
      <c r="F1406" s="14"/>
      <c r="G1406" s="14"/>
      <c r="H1406" s="14"/>
      <c r="I1406" s="14"/>
      <c r="J1406" s="14"/>
      <c r="K1406" s="14"/>
      <c r="L1406" s="23"/>
      <c r="M1406" s="24"/>
    </row>
    <row r="1407" customHeight="1" spans="1:13">
      <c r="A1407" s="14"/>
      <c r="B1407" s="22" t="s">
        <v>3033</v>
      </c>
      <c r="C1407" s="29" t="s">
        <v>3034</v>
      </c>
      <c r="D1407" s="17" t="s">
        <v>23</v>
      </c>
      <c r="E1407" s="14"/>
      <c r="F1407" s="14"/>
      <c r="G1407" s="14"/>
      <c r="H1407" s="14"/>
      <c r="I1407" s="14"/>
      <c r="J1407" s="14"/>
      <c r="K1407" s="14"/>
      <c r="L1407" s="23"/>
      <c r="M1407" s="24"/>
    </row>
    <row r="1408" customHeight="1" spans="1:13">
      <c r="A1408" s="20"/>
      <c r="B1408" s="22" t="s">
        <v>3035</v>
      </c>
      <c r="C1408" s="29" t="s">
        <v>3036</v>
      </c>
      <c r="D1408" s="17" t="s">
        <v>23</v>
      </c>
      <c r="E1408" s="20"/>
      <c r="F1408" s="20"/>
      <c r="G1408" s="20"/>
      <c r="H1408" s="20"/>
      <c r="I1408" s="20"/>
      <c r="J1408" s="20"/>
      <c r="K1408" s="20"/>
      <c r="L1408" s="25"/>
      <c r="M1408" s="24"/>
    </row>
    <row r="1409" customHeight="1" spans="1:13">
      <c r="A1409" s="21">
        <v>457</v>
      </c>
      <c r="B1409" s="22" t="s">
        <v>3037</v>
      </c>
      <c r="C1409" s="29" t="s">
        <v>3038</v>
      </c>
      <c r="D1409" s="17" t="s">
        <v>15</v>
      </c>
      <c r="E1409" s="21" t="s">
        <v>3039</v>
      </c>
      <c r="F1409" s="21">
        <v>3</v>
      </c>
      <c r="G1409" s="21">
        <v>65</v>
      </c>
      <c r="H1409" s="21">
        <v>25</v>
      </c>
      <c r="I1409" s="21">
        <f t="shared" ref="I1409:I1414" si="70">G1409*H1409</f>
        <v>1625</v>
      </c>
      <c r="J1409" s="21" t="s">
        <v>17</v>
      </c>
      <c r="K1409" s="21">
        <f>I1409*3</f>
        <v>4875</v>
      </c>
      <c r="L1409" s="26"/>
      <c r="M1409" s="24"/>
    </row>
    <row r="1410" customHeight="1" spans="1:13">
      <c r="A1410" s="14"/>
      <c r="B1410" s="22" t="s">
        <v>3040</v>
      </c>
      <c r="C1410" s="29" t="s">
        <v>3041</v>
      </c>
      <c r="D1410" s="17" t="s">
        <v>20</v>
      </c>
      <c r="E1410" s="14"/>
      <c r="F1410" s="14"/>
      <c r="G1410" s="14"/>
      <c r="H1410" s="14"/>
      <c r="I1410" s="14"/>
      <c r="J1410" s="14"/>
      <c r="K1410" s="14"/>
      <c r="L1410" s="23"/>
      <c r="M1410" s="24"/>
    </row>
    <row r="1411" customHeight="1" spans="1:13">
      <c r="A1411" s="20"/>
      <c r="B1411" s="22" t="s">
        <v>118</v>
      </c>
      <c r="C1411" s="29" t="s">
        <v>3042</v>
      </c>
      <c r="D1411" s="17" t="s">
        <v>23</v>
      </c>
      <c r="E1411" s="20"/>
      <c r="F1411" s="20"/>
      <c r="G1411" s="20"/>
      <c r="H1411" s="20"/>
      <c r="I1411" s="20"/>
      <c r="J1411" s="20"/>
      <c r="K1411" s="20"/>
      <c r="L1411" s="25"/>
      <c r="M1411" s="24"/>
    </row>
    <row r="1412" customHeight="1" spans="1:13">
      <c r="A1412" s="21">
        <v>458</v>
      </c>
      <c r="B1412" s="22" t="s">
        <v>3043</v>
      </c>
      <c r="C1412" s="29" t="s">
        <v>3044</v>
      </c>
      <c r="D1412" s="17" t="s">
        <v>15</v>
      </c>
      <c r="E1412" s="21" t="s">
        <v>3045</v>
      </c>
      <c r="F1412" s="21">
        <v>2</v>
      </c>
      <c r="G1412" s="21">
        <v>65</v>
      </c>
      <c r="H1412" s="21">
        <v>25</v>
      </c>
      <c r="I1412" s="21">
        <f t="shared" si="70"/>
        <v>1625</v>
      </c>
      <c r="J1412" s="21" t="s">
        <v>17</v>
      </c>
      <c r="K1412" s="21">
        <f>I1412*3</f>
        <v>4875</v>
      </c>
      <c r="L1412" s="26"/>
      <c r="M1412" s="24"/>
    </row>
    <row r="1413" customHeight="1" spans="1:13">
      <c r="A1413" s="20"/>
      <c r="B1413" s="22" t="s">
        <v>3046</v>
      </c>
      <c r="C1413" s="29" t="s">
        <v>3047</v>
      </c>
      <c r="D1413" s="17" t="s">
        <v>20</v>
      </c>
      <c r="E1413" s="20"/>
      <c r="F1413" s="20"/>
      <c r="G1413" s="20"/>
      <c r="H1413" s="20"/>
      <c r="I1413" s="20"/>
      <c r="J1413" s="20"/>
      <c r="K1413" s="20"/>
      <c r="L1413" s="25"/>
      <c r="M1413" s="24"/>
    </row>
    <row r="1414" customHeight="1" spans="1:13">
      <c r="A1414" s="21">
        <v>459</v>
      </c>
      <c r="B1414" s="22" t="s">
        <v>3048</v>
      </c>
      <c r="C1414" s="29" t="s">
        <v>3049</v>
      </c>
      <c r="D1414" s="17" t="s">
        <v>15</v>
      </c>
      <c r="E1414" s="21" t="s">
        <v>3050</v>
      </c>
      <c r="F1414" s="21">
        <v>5</v>
      </c>
      <c r="G1414" s="21">
        <v>65</v>
      </c>
      <c r="H1414" s="21">
        <v>25</v>
      </c>
      <c r="I1414" s="21">
        <f t="shared" si="70"/>
        <v>1625</v>
      </c>
      <c r="J1414" s="21" t="s">
        <v>17</v>
      </c>
      <c r="K1414" s="21">
        <f>I1414*3</f>
        <v>4875</v>
      </c>
      <c r="L1414" s="26"/>
      <c r="M1414" s="24"/>
    </row>
    <row r="1415" customHeight="1" spans="1:13">
      <c r="A1415" s="14"/>
      <c r="B1415" s="22" t="s">
        <v>3051</v>
      </c>
      <c r="C1415" s="29" t="s">
        <v>3052</v>
      </c>
      <c r="D1415" s="17" t="s">
        <v>20</v>
      </c>
      <c r="E1415" s="14"/>
      <c r="F1415" s="14"/>
      <c r="G1415" s="14"/>
      <c r="H1415" s="14"/>
      <c r="I1415" s="14"/>
      <c r="J1415" s="14"/>
      <c r="K1415" s="14"/>
      <c r="L1415" s="23"/>
      <c r="M1415" s="24"/>
    </row>
    <row r="1416" customHeight="1" spans="1:13">
      <c r="A1416" s="14"/>
      <c r="B1416" s="22" t="s">
        <v>3053</v>
      </c>
      <c r="C1416" s="29" t="s">
        <v>3054</v>
      </c>
      <c r="D1416" s="17" t="s">
        <v>86</v>
      </c>
      <c r="E1416" s="14"/>
      <c r="F1416" s="14"/>
      <c r="G1416" s="14"/>
      <c r="H1416" s="14"/>
      <c r="I1416" s="14"/>
      <c r="J1416" s="14"/>
      <c r="K1416" s="14"/>
      <c r="L1416" s="23"/>
      <c r="M1416" s="24"/>
    </row>
    <row r="1417" customHeight="1" spans="1:13">
      <c r="A1417" s="14"/>
      <c r="B1417" s="22" t="s">
        <v>3055</v>
      </c>
      <c r="C1417" s="29" t="s">
        <v>3056</v>
      </c>
      <c r="D1417" s="17" t="s">
        <v>86</v>
      </c>
      <c r="E1417" s="14"/>
      <c r="F1417" s="14"/>
      <c r="G1417" s="14"/>
      <c r="H1417" s="14"/>
      <c r="I1417" s="14"/>
      <c r="J1417" s="14"/>
      <c r="K1417" s="14"/>
      <c r="L1417" s="23"/>
      <c r="M1417" s="24"/>
    </row>
    <row r="1418" customHeight="1" spans="1:13">
      <c r="A1418" s="20"/>
      <c r="B1418" s="22" t="s">
        <v>3057</v>
      </c>
      <c r="C1418" s="29" t="s">
        <v>3058</v>
      </c>
      <c r="D1418" s="17" t="s">
        <v>23</v>
      </c>
      <c r="E1418" s="20"/>
      <c r="F1418" s="20"/>
      <c r="G1418" s="20"/>
      <c r="H1418" s="20"/>
      <c r="I1418" s="20"/>
      <c r="J1418" s="20"/>
      <c r="K1418" s="20"/>
      <c r="L1418" s="25"/>
      <c r="M1418" s="24"/>
    </row>
    <row r="1419" customHeight="1" spans="1:13">
      <c r="A1419" s="21">
        <v>460</v>
      </c>
      <c r="B1419" s="22" t="s">
        <v>3059</v>
      </c>
      <c r="C1419" s="29" t="s">
        <v>3060</v>
      </c>
      <c r="D1419" s="17" t="s">
        <v>15</v>
      </c>
      <c r="E1419" s="21" t="s">
        <v>3061</v>
      </c>
      <c r="F1419" s="21">
        <v>2</v>
      </c>
      <c r="G1419" s="21">
        <v>65</v>
      </c>
      <c r="H1419" s="21">
        <v>25</v>
      </c>
      <c r="I1419" s="21">
        <f>G1419*H1419</f>
        <v>1625</v>
      </c>
      <c r="J1419" s="21" t="s">
        <v>17</v>
      </c>
      <c r="K1419" s="21">
        <f>I1419*3</f>
        <v>4875</v>
      </c>
      <c r="L1419" s="26"/>
      <c r="M1419" s="24"/>
    </row>
    <row r="1420" customHeight="1" spans="1:13">
      <c r="A1420" s="20"/>
      <c r="B1420" s="22" t="s">
        <v>3062</v>
      </c>
      <c r="C1420" s="29" t="s">
        <v>3063</v>
      </c>
      <c r="D1420" s="17" t="s">
        <v>23</v>
      </c>
      <c r="E1420" s="20"/>
      <c r="F1420" s="20"/>
      <c r="G1420" s="20"/>
      <c r="H1420" s="20"/>
      <c r="I1420" s="20"/>
      <c r="J1420" s="20"/>
      <c r="K1420" s="20"/>
      <c r="L1420" s="25"/>
      <c r="M1420" s="24"/>
    </row>
    <row r="1421" customHeight="1" spans="1:13">
      <c r="A1421" s="21">
        <v>461</v>
      </c>
      <c r="B1421" s="22" t="s">
        <v>3064</v>
      </c>
      <c r="C1421" s="29" t="s">
        <v>3065</v>
      </c>
      <c r="D1421" s="17" t="s">
        <v>15</v>
      </c>
      <c r="E1421" s="21" t="s">
        <v>3066</v>
      </c>
      <c r="F1421" s="21">
        <v>3</v>
      </c>
      <c r="G1421" s="21">
        <v>65</v>
      </c>
      <c r="H1421" s="21">
        <v>25</v>
      </c>
      <c r="I1421" s="21">
        <f>G1421*H1421</f>
        <v>1625</v>
      </c>
      <c r="J1421" s="21" t="s">
        <v>17</v>
      </c>
      <c r="K1421" s="21">
        <f>I1421*3</f>
        <v>4875</v>
      </c>
      <c r="L1421" s="26"/>
      <c r="M1421" s="24"/>
    </row>
    <row r="1422" customHeight="1" spans="1:13">
      <c r="A1422" s="14"/>
      <c r="B1422" s="22" t="s">
        <v>3067</v>
      </c>
      <c r="C1422" s="29" t="s">
        <v>3022</v>
      </c>
      <c r="D1422" s="17" t="s">
        <v>20</v>
      </c>
      <c r="E1422" s="14"/>
      <c r="F1422" s="14"/>
      <c r="G1422" s="14"/>
      <c r="H1422" s="14"/>
      <c r="I1422" s="14"/>
      <c r="J1422" s="14"/>
      <c r="K1422" s="14"/>
      <c r="L1422" s="23"/>
      <c r="M1422" s="24"/>
    </row>
    <row r="1423" customHeight="1" spans="1:13">
      <c r="A1423" s="14"/>
      <c r="B1423" s="22" t="s">
        <v>3068</v>
      </c>
      <c r="C1423" s="29" t="s">
        <v>251</v>
      </c>
      <c r="D1423" s="17" t="s">
        <v>23</v>
      </c>
      <c r="E1423" s="14"/>
      <c r="F1423" s="14"/>
      <c r="G1423" s="14"/>
      <c r="H1423" s="14"/>
      <c r="I1423" s="14"/>
      <c r="J1423" s="14"/>
      <c r="K1423" s="14"/>
      <c r="L1423" s="23"/>
      <c r="M1423" s="24"/>
    </row>
    <row r="1424" customHeight="1" spans="1:13">
      <c r="A1424" s="20"/>
      <c r="B1424" s="22" t="s">
        <v>3069</v>
      </c>
      <c r="C1424" s="29" t="s">
        <v>3070</v>
      </c>
      <c r="D1424" s="17" t="s">
        <v>23</v>
      </c>
      <c r="E1424" s="20"/>
      <c r="F1424" s="20"/>
      <c r="G1424" s="20"/>
      <c r="H1424" s="20"/>
      <c r="I1424" s="20"/>
      <c r="J1424" s="20"/>
      <c r="K1424" s="20"/>
      <c r="L1424" s="25"/>
      <c r="M1424" s="24"/>
    </row>
    <row r="1425" customHeight="1" spans="1:13">
      <c r="A1425" s="21">
        <v>462</v>
      </c>
      <c r="B1425" s="22" t="s">
        <v>3071</v>
      </c>
      <c r="C1425" s="29" t="s">
        <v>3072</v>
      </c>
      <c r="D1425" s="17" t="s">
        <v>15</v>
      </c>
      <c r="E1425" s="21" t="s">
        <v>3073</v>
      </c>
      <c r="F1425" s="21">
        <v>2</v>
      </c>
      <c r="G1425" s="21">
        <v>65</v>
      </c>
      <c r="H1425" s="21">
        <v>25</v>
      </c>
      <c r="I1425" s="21">
        <f>G1425*H1425</f>
        <v>1625</v>
      </c>
      <c r="J1425" s="21" t="s">
        <v>17</v>
      </c>
      <c r="K1425" s="21">
        <f>I1425*3</f>
        <v>4875</v>
      </c>
      <c r="L1425" s="26"/>
      <c r="M1425" s="24"/>
    </row>
    <row r="1426" customHeight="1" spans="1:13">
      <c r="A1426" s="20"/>
      <c r="B1426" s="22" t="s">
        <v>3074</v>
      </c>
      <c r="C1426" s="29" t="s">
        <v>3075</v>
      </c>
      <c r="D1426" s="17" t="s">
        <v>23</v>
      </c>
      <c r="E1426" s="20"/>
      <c r="F1426" s="20"/>
      <c r="G1426" s="20"/>
      <c r="H1426" s="20"/>
      <c r="I1426" s="20"/>
      <c r="J1426" s="20"/>
      <c r="K1426" s="20"/>
      <c r="L1426" s="25"/>
      <c r="M1426" s="24"/>
    </row>
    <row r="1427" customHeight="1" spans="1:13">
      <c r="A1427" s="21">
        <v>463</v>
      </c>
      <c r="B1427" s="22" t="s">
        <v>3076</v>
      </c>
      <c r="C1427" s="29" t="s">
        <v>3077</v>
      </c>
      <c r="D1427" s="17" t="s">
        <v>15</v>
      </c>
      <c r="E1427" s="21" t="s">
        <v>3078</v>
      </c>
      <c r="F1427" s="21">
        <v>3</v>
      </c>
      <c r="G1427" s="21">
        <v>65</v>
      </c>
      <c r="H1427" s="21">
        <v>25</v>
      </c>
      <c r="I1427" s="21">
        <f t="shared" ref="I1427:I1431" si="71">G1427*H1427</f>
        <v>1625</v>
      </c>
      <c r="J1427" s="21" t="s">
        <v>17</v>
      </c>
      <c r="K1427" s="21">
        <f t="shared" ref="K1427:K1431" si="72">I1427*3</f>
        <v>4875</v>
      </c>
      <c r="L1427" s="26"/>
      <c r="M1427" s="24"/>
    </row>
    <row r="1428" customHeight="1" spans="1:13">
      <c r="A1428" s="14"/>
      <c r="B1428" s="22" t="s">
        <v>42</v>
      </c>
      <c r="C1428" s="29" t="s">
        <v>3079</v>
      </c>
      <c r="D1428" s="17" t="s">
        <v>20</v>
      </c>
      <c r="E1428" s="14"/>
      <c r="F1428" s="14"/>
      <c r="G1428" s="14"/>
      <c r="H1428" s="14"/>
      <c r="I1428" s="14"/>
      <c r="J1428" s="14"/>
      <c r="K1428" s="14"/>
      <c r="L1428" s="23"/>
      <c r="M1428" s="24"/>
    </row>
    <row r="1429" customHeight="1" spans="1:13">
      <c r="A1429" s="20"/>
      <c r="B1429" s="22" t="s">
        <v>3080</v>
      </c>
      <c r="C1429" s="29" t="s">
        <v>2690</v>
      </c>
      <c r="D1429" s="17" t="s">
        <v>23</v>
      </c>
      <c r="E1429" s="20"/>
      <c r="F1429" s="20"/>
      <c r="G1429" s="20"/>
      <c r="H1429" s="20"/>
      <c r="I1429" s="20"/>
      <c r="J1429" s="20"/>
      <c r="K1429" s="20"/>
      <c r="L1429" s="25"/>
      <c r="M1429" s="24"/>
    </row>
    <row r="1430" customHeight="1" spans="1:13">
      <c r="A1430" s="22">
        <v>464</v>
      </c>
      <c r="B1430" s="22" t="s">
        <v>1791</v>
      </c>
      <c r="C1430" s="29" t="s">
        <v>3081</v>
      </c>
      <c r="D1430" s="17" t="s">
        <v>15</v>
      </c>
      <c r="E1430" s="22" t="s">
        <v>3082</v>
      </c>
      <c r="F1430" s="22">
        <v>1</v>
      </c>
      <c r="G1430" s="22">
        <v>35</v>
      </c>
      <c r="H1430" s="22">
        <v>25</v>
      </c>
      <c r="I1430" s="22">
        <f t="shared" si="71"/>
        <v>875</v>
      </c>
      <c r="J1430" s="22" t="s">
        <v>17</v>
      </c>
      <c r="K1430" s="22">
        <f t="shared" si="72"/>
        <v>2625</v>
      </c>
      <c r="L1430" s="10"/>
      <c r="M1430" s="24"/>
    </row>
    <row r="1431" customHeight="1" spans="1:13">
      <c r="A1431" s="21">
        <v>465</v>
      </c>
      <c r="B1431" s="22" t="s">
        <v>3083</v>
      </c>
      <c r="C1431" s="29" t="s">
        <v>3084</v>
      </c>
      <c r="D1431" s="17" t="s">
        <v>15</v>
      </c>
      <c r="E1431" s="21" t="s">
        <v>3085</v>
      </c>
      <c r="F1431" s="21">
        <v>2</v>
      </c>
      <c r="G1431" s="21">
        <v>65</v>
      </c>
      <c r="H1431" s="21">
        <v>25</v>
      </c>
      <c r="I1431" s="21">
        <f t="shared" si="71"/>
        <v>1625</v>
      </c>
      <c r="J1431" s="21" t="s">
        <v>17</v>
      </c>
      <c r="K1431" s="21">
        <f t="shared" si="72"/>
        <v>4875</v>
      </c>
      <c r="L1431" s="26"/>
      <c r="M1431" s="24"/>
    </row>
    <row r="1432" customHeight="1" spans="1:13">
      <c r="A1432" s="20"/>
      <c r="B1432" s="22" t="s">
        <v>3086</v>
      </c>
      <c r="C1432" s="29" t="s">
        <v>3087</v>
      </c>
      <c r="D1432" s="17" t="s">
        <v>20</v>
      </c>
      <c r="E1432" s="20"/>
      <c r="F1432" s="20"/>
      <c r="G1432" s="20"/>
      <c r="H1432" s="20"/>
      <c r="I1432" s="20"/>
      <c r="J1432" s="20"/>
      <c r="K1432" s="20"/>
      <c r="L1432" s="25"/>
      <c r="M1432" s="24"/>
    </row>
    <row r="1433" customHeight="1" spans="1:13">
      <c r="A1433" s="21">
        <v>466</v>
      </c>
      <c r="B1433" s="22" t="s">
        <v>3088</v>
      </c>
      <c r="C1433" s="29" t="s">
        <v>3089</v>
      </c>
      <c r="D1433" s="17" t="s">
        <v>15</v>
      </c>
      <c r="E1433" s="21" t="s">
        <v>3090</v>
      </c>
      <c r="F1433" s="21">
        <v>2</v>
      </c>
      <c r="G1433" s="21">
        <v>65</v>
      </c>
      <c r="H1433" s="21">
        <v>25</v>
      </c>
      <c r="I1433" s="21">
        <f>G1433*H1433</f>
        <v>1625</v>
      </c>
      <c r="J1433" s="21" t="s">
        <v>17</v>
      </c>
      <c r="K1433" s="21">
        <f>I1433*3</f>
        <v>4875</v>
      </c>
      <c r="L1433" s="26"/>
      <c r="M1433" s="24"/>
    </row>
    <row r="1434" customHeight="1" spans="1:13">
      <c r="A1434" s="14"/>
      <c r="B1434" s="22" t="s">
        <v>3091</v>
      </c>
      <c r="C1434" s="29" t="s">
        <v>3092</v>
      </c>
      <c r="D1434" s="17" t="s">
        <v>20</v>
      </c>
      <c r="E1434" s="14"/>
      <c r="F1434" s="14"/>
      <c r="G1434" s="14"/>
      <c r="H1434" s="14"/>
      <c r="I1434" s="14"/>
      <c r="J1434" s="14"/>
      <c r="K1434" s="14"/>
      <c r="L1434" s="23"/>
      <c r="M1434" s="24"/>
    </row>
    <row r="1435" customHeight="1" spans="1:13">
      <c r="A1435" s="20"/>
      <c r="B1435" s="22" t="s">
        <v>676</v>
      </c>
      <c r="C1435" s="29" t="s">
        <v>3093</v>
      </c>
      <c r="D1435" s="17" t="s">
        <v>23</v>
      </c>
      <c r="E1435" s="20"/>
      <c r="F1435" s="20"/>
      <c r="G1435" s="20"/>
      <c r="H1435" s="20"/>
      <c r="I1435" s="20"/>
      <c r="J1435" s="20"/>
      <c r="K1435" s="20"/>
      <c r="L1435" s="25"/>
      <c r="M1435" s="24"/>
    </row>
    <row r="1436" customHeight="1" spans="1:13">
      <c r="A1436" s="21">
        <v>467</v>
      </c>
      <c r="B1436" s="22" t="s">
        <v>47</v>
      </c>
      <c r="C1436" s="29" t="s">
        <v>3094</v>
      </c>
      <c r="D1436" s="17" t="s">
        <v>15</v>
      </c>
      <c r="E1436" s="21" t="s">
        <v>3095</v>
      </c>
      <c r="F1436" s="21">
        <v>3</v>
      </c>
      <c r="G1436" s="21">
        <v>65</v>
      </c>
      <c r="H1436" s="21">
        <v>25</v>
      </c>
      <c r="I1436" s="21">
        <f t="shared" ref="I1436:I1440" si="73">G1436*H1436</f>
        <v>1625</v>
      </c>
      <c r="J1436" s="21" t="s">
        <v>17</v>
      </c>
      <c r="K1436" s="21">
        <f t="shared" ref="K1436:K1440" si="74">I1436*3</f>
        <v>4875</v>
      </c>
      <c r="L1436" s="26"/>
      <c r="M1436" s="24"/>
    </row>
    <row r="1437" customHeight="1" spans="1:13">
      <c r="A1437" s="14"/>
      <c r="B1437" s="22" t="s">
        <v>1547</v>
      </c>
      <c r="C1437" s="29" t="s">
        <v>3096</v>
      </c>
      <c r="D1437" s="17" t="s">
        <v>20</v>
      </c>
      <c r="E1437" s="14"/>
      <c r="F1437" s="14"/>
      <c r="G1437" s="14"/>
      <c r="H1437" s="14"/>
      <c r="I1437" s="14"/>
      <c r="J1437" s="14"/>
      <c r="K1437" s="14"/>
      <c r="L1437" s="23"/>
      <c r="M1437" s="24"/>
    </row>
    <row r="1438" customHeight="1" spans="1:13">
      <c r="A1438" s="20"/>
      <c r="B1438" s="22" t="s">
        <v>3097</v>
      </c>
      <c r="C1438" s="29" t="s">
        <v>3098</v>
      </c>
      <c r="D1438" s="17" t="s">
        <v>23</v>
      </c>
      <c r="E1438" s="20"/>
      <c r="F1438" s="20"/>
      <c r="G1438" s="20"/>
      <c r="H1438" s="20"/>
      <c r="I1438" s="20"/>
      <c r="J1438" s="20"/>
      <c r="K1438" s="20"/>
      <c r="L1438" s="25"/>
      <c r="M1438" s="24"/>
    </row>
    <row r="1439" customHeight="1" spans="1:13">
      <c r="A1439" s="22">
        <v>468</v>
      </c>
      <c r="B1439" s="22" t="s">
        <v>343</v>
      </c>
      <c r="C1439" s="29" t="s">
        <v>3099</v>
      </c>
      <c r="D1439" s="17" t="s">
        <v>15</v>
      </c>
      <c r="E1439" s="22" t="s">
        <v>3100</v>
      </c>
      <c r="F1439" s="22">
        <v>1</v>
      </c>
      <c r="G1439" s="22">
        <v>35</v>
      </c>
      <c r="H1439" s="22">
        <v>25</v>
      </c>
      <c r="I1439" s="22">
        <f t="shared" si="73"/>
        <v>875</v>
      </c>
      <c r="J1439" s="22" t="s">
        <v>17</v>
      </c>
      <c r="K1439" s="22">
        <f t="shared" si="74"/>
        <v>2625</v>
      </c>
      <c r="L1439" s="10"/>
      <c r="M1439" s="24"/>
    </row>
    <row r="1440" customHeight="1" spans="1:13">
      <c r="A1440" s="21">
        <v>469</v>
      </c>
      <c r="B1440" s="22" t="s">
        <v>3101</v>
      </c>
      <c r="C1440" s="29" t="s">
        <v>3102</v>
      </c>
      <c r="D1440" s="17" t="s">
        <v>15</v>
      </c>
      <c r="E1440" s="21" t="s">
        <v>3103</v>
      </c>
      <c r="F1440" s="21">
        <v>3</v>
      </c>
      <c r="G1440" s="21">
        <v>65</v>
      </c>
      <c r="H1440" s="21">
        <v>25</v>
      </c>
      <c r="I1440" s="21">
        <f t="shared" si="73"/>
        <v>1625</v>
      </c>
      <c r="J1440" s="21" t="s">
        <v>17</v>
      </c>
      <c r="K1440" s="21">
        <f t="shared" si="74"/>
        <v>4875</v>
      </c>
      <c r="L1440" s="26"/>
      <c r="M1440" s="24"/>
    </row>
    <row r="1441" customHeight="1" spans="1:13">
      <c r="A1441" s="14"/>
      <c r="B1441" s="22" t="s">
        <v>36</v>
      </c>
      <c r="C1441" s="29" t="s">
        <v>3104</v>
      </c>
      <c r="D1441" s="17" t="s">
        <v>20</v>
      </c>
      <c r="E1441" s="14"/>
      <c r="F1441" s="14"/>
      <c r="G1441" s="14"/>
      <c r="H1441" s="14"/>
      <c r="I1441" s="14"/>
      <c r="J1441" s="14"/>
      <c r="K1441" s="14"/>
      <c r="L1441" s="23"/>
      <c r="M1441" s="24"/>
    </row>
    <row r="1442" customHeight="1" spans="1:13">
      <c r="A1442" s="20"/>
      <c r="B1442" s="22" t="s">
        <v>3105</v>
      </c>
      <c r="C1442" s="29" t="s">
        <v>3106</v>
      </c>
      <c r="D1442" s="17" t="s">
        <v>23</v>
      </c>
      <c r="E1442" s="20"/>
      <c r="F1442" s="20"/>
      <c r="G1442" s="20"/>
      <c r="H1442" s="20"/>
      <c r="I1442" s="20"/>
      <c r="J1442" s="20"/>
      <c r="K1442" s="20"/>
      <c r="L1442" s="25"/>
      <c r="M1442" s="24"/>
    </row>
    <row r="1443" s="3" customFormat="1" customHeight="1" spans="1:13">
      <c r="A1443" s="21">
        <v>470</v>
      </c>
      <c r="B1443" s="22" t="s">
        <v>104</v>
      </c>
      <c r="C1443" s="29" t="s">
        <v>3107</v>
      </c>
      <c r="D1443" s="17" t="s">
        <v>15</v>
      </c>
      <c r="E1443" s="21" t="s">
        <v>3108</v>
      </c>
      <c r="F1443" s="21">
        <v>3</v>
      </c>
      <c r="G1443" s="21">
        <v>65</v>
      </c>
      <c r="H1443" s="21">
        <v>25</v>
      </c>
      <c r="I1443" s="21">
        <f>G1443*H1443</f>
        <v>1625</v>
      </c>
      <c r="J1443" s="21" t="s">
        <v>17</v>
      </c>
      <c r="K1443" s="21">
        <f>I1443*3</f>
        <v>4875</v>
      </c>
      <c r="L1443" s="26"/>
      <c r="M1443" s="24"/>
    </row>
    <row r="1444" customHeight="1" spans="1:13">
      <c r="A1444" s="14"/>
      <c r="B1444" s="22" t="s">
        <v>3109</v>
      </c>
      <c r="C1444" s="29" t="s">
        <v>3110</v>
      </c>
      <c r="D1444" s="17" t="s">
        <v>20</v>
      </c>
      <c r="E1444" s="14"/>
      <c r="F1444" s="14"/>
      <c r="G1444" s="14"/>
      <c r="H1444" s="14"/>
      <c r="I1444" s="14"/>
      <c r="J1444" s="14"/>
      <c r="K1444" s="14"/>
      <c r="L1444" s="23"/>
      <c r="M1444" s="24"/>
    </row>
    <row r="1445" customHeight="1" spans="1:13">
      <c r="A1445" s="14"/>
      <c r="B1445" s="22" t="s">
        <v>3111</v>
      </c>
      <c r="C1445" s="29" t="s">
        <v>3112</v>
      </c>
      <c r="D1445" s="17" t="s">
        <v>23</v>
      </c>
      <c r="E1445" s="14"/>
      <c r="F1445" s="14"/>
      <c r="G1445" s="14"/>
      <c r="H1445" s="14"/>
      <c r="I1445" s="14"/>
      <c r="J1445" s="14"/>
      <c r="K1445" s="14"/>
      <c r="L1445" s="23"/>
      <c r="M1445" s="24"/>
    </row>
    <row r="1446" customHeight="1" spans="1:13">
      <c r="A1446" s="20"/>
      <c r="B1446" s="22" t="s">
        <v>3113</v>
      </c>
      <c r="C1446" s="29" t="s">
        <v>3114</v>
      </c>
      <c r="D1446" s="17" t="s">
        <v>23</v>
      </c>
      <c r="E1446" s="20"/>
      <c r="F1446" s="20"/>
      <c r="G1446" s="20"/>
      <c r="H1446" s="20"/>
      <c r="I1446" s="20"/>
      <c r="J1446" s="20"/>
      <c r="K1446" s="20"/>
      <c r="L1446" s="25"/>
      <c r="M1446" s="24"/>
    </row>
    <row r="1447" customHeight="1" spans="1:13">
      <c r="A1447" s="21">
        <v>471</v>
      </c>
      <c r="B1447" s="22" t="s">
        <v>3115</v>
      </c>
      <c r="C1447" s="29" t="s">
        <v>3116</v>
      </c>
      <c r="D1447" s="17" t="s">
        <v>15</v>
      </c>
      <c r="E1447" s="21" t="s">
        <v>3117</v>
      </c>
      <c r="F1447" s="21">
        <v>2</v>
      </c>
      <c r="G1447" s="21">
        <v>65</v>
      </c>
      <c r="H1447" s="21">
        <v>25</v>
      </c>
      <c r="I1447" s="21">
        <f t="shared" ref="I1447:I1450" si="75">G1447*H1447</f>
        <v>1625</v>
      </c>
      <c r="J1447" s="21" t="s">
        <v>17</v>
      </c>
      <c r="K1447" s="21">
        <f t="shared" ref="K1447:K1450" si="76">I1447*3</f>
        <v>4875</v>
      </c>
      <c r="L1447" s="26"/>
      <c r="M1447" s="24"/>
    </row>
    <row r="1448" customHeight="1" spans="1:13">
      <c r="A1448" s="20"/>
      <c r="B1448" s="22" t="s">
        <v>3118</v>
      </c>
      <c r="C1448" s="29" t="s">
        <v>3119</v>
      </c>
      <c r="D1448" s="17" t="s">
        <v>20</v>
      </c>
      <c r="E1448" s="20"/>
      <c r="F1448" s="20"/>
      <c r="G1448" s="20"/>
      <c r="H1448" s="20"/>
      <c r="I1448" s="20"/>
      <c r="J1448" s="20"/>
      <c r="K1448" s="20"/>
      <c r="L1448" s="25"/>
      <c r="M1448" s="24"/>
    </row>
    <row r="1449" customHeight="1" spans="1:13">
      <c r="A1449" s="22">
        <v>472</v>
      </c>
      <c r="B1449" s="22" t="s">
        <v>3120</v>
      </c>
      <c r="C1449" s="29" t="s">
        <v>3121</v>
      </c>
      <c r="D1449" s="17" t="s">
        <v>15</v>
      </c>
      <c r="E1449" s="22" t="s">
        <v>3122</v>
      </c>
      <c r="F1449" s="22">
        <v>1</v>
      </c>
      <c r="G1449" s="22">
        <v>35</v>
      </c>
      <c r="H1449" s="22">
        <v>25</v>
      </c>
      <c r="I1449" s="22">
        <f t="shared" si="75"/>
        <v>875</v>
      </c>
      <c r="J1449" s="22" t="s">
        <v>17</v>
      </c>
      <c r="K1449" s="22">
        <f>I1449*3</f>
        <v>2625</v>
      </c>
      <c r="L1449" s="10"/>
      <c r="M1449" s="24"/>
    </row>
    <row r="1450" customHeight="1" spans="1:13">
      <c r="A1450" s="21">
        <v>473</v>
      </c>
      <c r="B1450" s="22" t="s">
        <v>3123</v>
      </c>
      <c r="C1450" s="29" t="s">
        <v>3124</v>
      </c>
      <c r="D1450" s="17" t="s">
        <v>15</v>
      </c>
      <c r="E1450" s="21" t="s">
        <v>3125</v>
      </c>
      <c r="F1450" s="21">
        <v>4</v>
      </c>
      <c r="G1450" s="21">
        <v>65</v>
      </c>
      <c r="H1450" s="21">
        <v>25</v>
      </c>
      <c r="I1450" s="21">
        <f t="shared" si="75"/>
        <v>1625</v>
      </c>
      <c r="J1450" s="21" t="s">
        <v>17</v>
      </c>
      <c r="K1450" s="21">
        <f t="shared" si="76"/>
        <v>4875</v>
      </c>
      <c r="L1450" s="26"/>
      <c r="M1450" s="24"/>
    </row>
    <row r="1451" customHeight="1" spans="1:13">
      <c r="A1451" s="14"/>
      <c r="B1451" s="22" t="s">
        <v>2265</v>
      </c>
      <c r="C1451" s="29" t="s">
        <v>3126</v>
      </c>
      <c r="D1451" s="17" t="s">
        <v>20</v>
      </c>
      <c r="E1451" s="14"/>
      <c r="F1451" s="14"/>
      <c r="G1451" s="14"/>
      <c r="H1451" s="14"/>
      <c r="I1451" s="14"/>
      <c r="J1451" s="14"/>
      <c r="K1451" s="14"/>
      <c r="L1451" s="23"/>
      <c r="M1451" s="24"/>
    </row>
    <row r="1452" customHeight="1" spans="1:13">
      <c r="A1452" s="14"/>
      <c r="B1452" s="22" t="s">
        <v>3127</v>
      </c>
      <c r="C1452" s="29" t="s">
        <v>3128</v>
      </c>
      <c r="D1452" s="17" t="s">
        <v>23</v>
      </c>
      <c r="E1452" s="14"/>
      <c r="F1452" s="14"/>
      <c r="G1452" s="14"/>
      <c r="H1452" s="14"/>
      <c r="I1452" s="14"/>
      <c r="J1452" s="14"/>
      <c r="K1452" s="14"/>
      <c r="L1452" s="23"/>
      <c r="M1452" s="24"/>
    </row>
    <row r="1453" customHeight="1" spans="1:13">
      <c r="A1453" s="20"/>
      <c r="B1453" s="22" t="s">
        <v>3129</v>
      </c>
      <c r="C1453" s="29" t="s">
        <v>3130</v>
      </c>
      <c r="D1453" s="17" t="s">
        <v>23</v>
      </c>
      <c r="E1453" s="20"/>
      <c r="F1453" s="20"/>
      <c r="G1453" s="20"/>
      <c r="H1453" s="20"/>
      <c r="I1453" s="20"/>
      <c r="J1453" s="20"/>
      <c r="K1453" s="20"/>
      <c r="L1453" s="25"/>
      <c r="M1453" s="24"/>
    </row>
    <row r="1454" customHeight="1" spans="1:13">
      <c r="A1454" s="21">
        <v>474</v>
      </c>
      <c r="B1454" s="22" t="s">
        <v>3131</v>
      </c>
      <c r="C1454" s="29" t="s">
        <v>3132</v>
      </c>
      <c r="D1454" s="17" t="s">
        <v>15</v>
      </c>
      <c r="E1454" s="21" t="s">
        <v>3133</v>
      </c>
      <c r="F1454" s="21">
        <v>4</v>
      </c>
      <c r="G1454" s="21">
        <v>65</v>
      </c>
      <c r="H1454" s="21">
        <v>25</v>
      </c>
      <c r="I1454" s="21">
        <f>G1454*H1454</f>
        <v>1625</v>
      </c>
      <c r="J1454" s="21" t="s">
        <v>17</v>
      </c>
      <c r="K1454" s="21">
        <f>I1454*3</f>
        <v>4875</v>
      </c>
      <c r="L1454" s="26"/>
      <c r="M1454" s="24"/>
    </row>
    <row r="1455" customHeight="1" spans="1:13">
      <c r="A1455" s="14"/>
      <c r="B1455" s="22" t="s">
        <v>214</v>
      </c>
      <c r="C1455" s="29" t="s">
        <v>3134</v>
      </c>
      <c r="D1455" s="17" t="s">
        <v>20</v>
      </c>
      <c r="E1455" s="14"/>
      <c r="F1455" s="14"/>
      <c r="G1455" s="14"/>
      <c r="H1455" s="14"/>
      <c r="I1455" s="14"/>
      <c r="J1455" s="14"/>
      <c r="K1455" s="14"/>
      <c r="L1455" s="23"/>
      <c r="M1455" s="24"/>
    </row>
    <row r="1456" customHeight="1" spans="1:13">
      <c r="A1456" s="14"/>
      <c r="B1456" s="22" t="s">
        <v>1464</v>
      </c>
      <c r="C1456" s="29" t="s">
        <v>3135</v>
      </c>
      <c r="D1456" s="17" t="s">
        <v>86</v>
      </c>
      <c r="E1456" s="14"/>
      <c r="F1456" s="14"/>
      <c r="G1456" s="14"/>
      <c r="H1456" s="14"/>
      <c r="I1456" s="14"/>
      <c r="J1456" s="14"/>
      <c r="K1456" s="14"/>
      <c r="L1456" s="23"/>
      <c r="M1456" s="24"/>
    </row>
    <row r="1457" customHeight="1" spans="1:13">
      <c r="A1457" s="20"/>
      <c r="B1457" s="22" t="s">
        <v>1464</v>
      </c>
      <c r="C1457" s="29" t="s">
        <v>3136</v>
      </c>
      <c r="D1457" s="17" t="s">
        <v>23</v>
      </c>
      <c r="E1457" s="20"/>
      <c r="F1457" s="20"/>
      <c r="G1457" s="20"/>
      <c r="H1457" s="20"/>
      <c r="I1457" s="20"/>
      <c r="J1457" s="20"/>
      <c r="K1457" s="20"/>
      <c r="L1457" s="25"/>
      <c r="M1457" s="24"/>
    </row>
    <row r="1458" customHeight="1" spans="1:13">
      <c r="A1458" s="21">
        <v>475</v>
      </c>
      <c r="B1458" s="22" t="s">
        <v>3137</v>
      </c>
      <c r="C1458" s="29" t="s">
        <v>3138</v>
      </c>
      <c r="D1458" s="17" t="s">
        <v>15</v>
      </c>
      <c r="E1458" s="21" t="s">
        <v>3139</v>
      </c>
      <c r="F1458" s="21">
        <v>4</v>
      </c>
      <c r="G1458" s="21">
        <v>65</v>
      </c>
      <c r="H1458" s="21">
        <v>25</v>
      </c>
      <c r="I1458" s="21">
        <f>G1458*H1458</f>
        <v>1625</v>
      </c>
      <c r="J1458" s="21" t="s">
        <v>17</v>
      </c>
      <c r="K1458" s="21">
        <f>I1458*3</f>
        <v>4875</v>
      </c>
      <c r="L1458" s="26"/>
      <c r="M1458" s="24"/>
    </row>
    <row r="1459" customHeight="1" spans="1:13">
      <c r="A1459" s="14"/>
      <c r="B1459" s="22" t="s">
        <v>3140</v>
      </c>
      <c r="C1459" s="29" t="s">
        <v>3141</v>
      </c>
      <c r="D1459" s="17" t="s">
        <v>20</v>
      </c>
      <c r="E1459" s="14"/>
      <c r="F1459" s="14"/>
      <c r="G1459" s="14"/>
      <c r="H1459" s="14"/>
      <c r="I1459" s="14"/>
      <c r="J1459" s="14"/>
      <c r="K1459" s="14"/>
      <c r="L1459" s="23"/>
      <c r="M1459" s="24"/>
    </row>
    <row r="1460" customHeight="1" spans="1:13">
      <c r="A1460" s="14"/>
      <c r="B1460" s="22" t="s">
        <v>3142</v>
      </c>
      <c r="C1460" s="29" t="s">
        <v>3143</v>
      </c>
      <c r="D1460" s="17" t="s">
        <v>23</v>
      </c>
      <c r="E1460" s="14"/>
      <c r="F1460" s="14"/>
      <c r="G1460" s="14"/>
      <c r="H1460" s="14"/>
      <c r="I1460" s="14"/>
      <c r="J1460" s="14"/>
      <c r="K1460" s="14"/>
      <c r="L1460" s="23"/>
      <c r="M1460" s="24"/>
    </row>
    <row r="1461" customHeight="1" spans="1:13">
      <c r="A1461" s="20"/>
      <c r="B1461" s="22" t="s">
        <v>3144</v>
      </c>
      <c r="C1461" s="29" t="s">
        <v>3145</v>
      </c>
      <c r="D1461" s="17" t="s">
        <v>23</v>
      </c>
      <c r="E1461" s="20"/>
      <c r="F1461" s="20"/>
      <c r="G1461" s="20"/>
      <c r="H1461" s="20"/>
      <c r="I1461" s="20"/>
      <c r="J1461" s="20"/>
      <c r="K1461" s="20"/>
      <c r="L1461" s="25"/>
      <c r="M1461" s="24"/>
    </row>
    <row r="1462" customHeight="1" spans="1:13">
      <c r="A1462" s="21">
        <v>476</v>
      </c>
      <c r="B1462" s="22" t="s">
        <v>3146</v>
      </c>
      <c r="C1462" s="29" t="s">
        <v>3147</v>
      </c>
      <c r="D1462" s="17" t="s">
        <v>15</v>
      </c>
      <c r="E1462" s="21" t="s">
        <v>3148</v>
      </c>
      <c r="F1462" s="21">
        <v>2</v>
      </c>
      <c r="G1462" s="21">
        <v>65</v>
      </c>
      <c r="H1462" s="21">
        <v>25</v>
      </c>
      <c r="I1462" s="21">
        <f>G1462*H1462</f>
        <v>1625</v>
      </c>
      <c r="J1462" s="21" t="s">
        <v>17</v>
      </c>
      <c r="K1462" s="21">
        <f>I1462*3</f>
        <v>4875</v>
      </c>
      <c r="L1462" s="26"/>
      <c r="M1462" s="24"/>
    </row>
    <row r="1463" customHeight="1" spans="1:13">
      <c r="A1463" s="20"/>
      <c r="B1463" s="22" t="s">
        <v>3149</v>
      </c>
      <c r="C1463" s="29" t="s">
        <v>3150</v>
      </c>
      <c r="D1463" s="17" t="s">
        <v>20</v>
      </c>
      <c r="E1463" s="20"/>
      <c r="F1463" s="20"/>
      <c r="G1463" s="20"/>
      <c r="H1463" s="20"/>
      <c r="I1463" s="20"/>
      <c r="J1463" s="20"/>
      <c r="K1463" s="20"/>
      <c r="L1463" s="25"/>
      <c r="M1463" s="24"/>
    </row>
    <row r="1464" s="2" customFormat="1" customHeight="1" spans="1:14">
      <c r="A1464" s="21">
        <v>477</v>
      </c>
      <c r="B1464" s="22" t="s">
        <v>745</v>
      </c>
      <c r="C1464" s="29" t="s">
        <v>3151</v>
      </c>
      <c r="D1464" s="17" t="s">
        <v>15</v>
      </c>
      <c r="E1464" s="21" t="s">
        <v>3152</v>
      </c>
      <c r="F1464" s="21">
        <v>3</v>
      </c>
      <c r="G1464" s="21">
        <v>65</v>
      </c>
      <c r="H1464" s="21">
        <v>25</v>
      </c>
      <c r="I1464" s="21">
        <f>G1464*H1464</f>
        <v>1625</v>
      </c>
      <c r="J1464" s="21" t="s">
        <v>17</v>
      </c>
      <c r="K1464" s="21">
        <f>I1464*3</f>
        <v>4875</v>
      </c>
      <c r="L1464" s="26"/>
      <c r="M1464" s="24"/>
      <c r="N1464" s="3"/>
    </row>
    <row r="1465" customHeight="1" spans="1:13">
      <c r="A1465" s="14"/>
      <c r="B1465" s="22" t="s">
        <v>3153</v>
      </c>
      <c r="C1465" s="29" t="s">
        <v>3154</v>
      </c>
      <c r="D1465" s="17" t="s">
        <v>20</v>
      </c>
      <c r="E1465" s="14"/>
      <c r="F1465" s="14"/>
      <c r="G1465" s="14"/>
      <c r="H1465" s="14"/>
      <c r="I1465" s="14"/>
      <c r="J1465" s="14"/>
      <c r="K1465" s="14"/>
      <c r="L1465" s="23"/>
      <c r="M1465" s="24"/>
    </row>
    <row r="1466" customHeight="1" spans="1:13">
      <c r="A1466" s="14"/>
      <c r="B1466" s="22" t="s">
        <v>3155</v>
      </c>
      <c r="C1466" s="29" t="s">
        <v>3156</v>
      </c>
      <c r="D1466" s="17" t="s">
        <v>23</v>
      </c>
      <c r="E1466" s="14"/>
      <c r="F1466" s="14"/>
      <c r="G1466" s="14"/>
      <c r="H1466" s="14"/>
      <c r="I1466" s="14"/>
      <c r="J1466" s="14"/>
      <c r="K1466" s="14"/>
      <c r="L1466" s="23"/>
      <c r="M1466" s="24"/>
    </row>
    <row r="1467" customHeight="1" spans="1:13">
      <c r="A1467" s="20"/>
      <c r="B1467" s="22" t="s">
        <v>3157</v>
      </c>
      <c r="C1467" s="29" t="s">
        <v>3158</v>
      </c>
      <c r="D1467" s="17" t="s">
        <v>23</v>
      </c>
      <c r="E1467" s="20"/>
      <c r="F1467" s="20"/>
      <c r="G1467" s="20"/>
      <c r="H1467" s="20"/>
      <c r="I1467" s="20"/>
      <c r="J1467" s="20"/>
      <c r="K1467" s="20"/>
      <c r="L1467" s="25"/>
      <c r="M1467" s="24"/>
    </row>
    <row r="1468" customHeight="1" spans="1:13">
      <c r="A1468" s="21">
        <v>478</v>
      </c>
      <c r="B1468" s="22" t="s">
        <v>1423</v>
      </c>
      <c r="C1468" s="29" t="s">
        <v>3159</v>
      </c>
      <c r="D1468" s="17" t="s">
        <v>15</v>
      </c>
      <c r="E1468" s="21" t="s">
        <v>3160</v>
      </c>
      <c r="F1468" s="21">
        <v>3</v>
      </c>
      <c r="G1468" s="21">
        <v>65</v>
      </c>
      <c r="H1468" s="21">
        <v>25</v>
      </c>
      <c r="I1468" s="21">
        <f>G1468*H1468</f>
        <v>1625</v>
      </c>
      <c r="J1468" s="21" t="s">
        <v>17</v>
      </c>
      <c r="K1468" s="21">
        <f>I1468*3</f>
        <v>4875</v>
      </c>
      <c r="L1468" s="26"/>
      <c r="M1468" s="24"/>
    </row>
    <row r="1469" customHeight="1" spans="1:13">
      <c r="A1469" s="14"/>
      <c r="B1469" s="22" t="s">
        <v>2058</v>
      </c>
      <c r="C1469" s="29" t="s">
        <v>3161</v>
      </c>
      <c r="D1469" s="17" t="s">
        <v>20</v>
      </c>
      <c r="E1469" s="14"/>
      <c r="F1469" s="14"/>
      <c r="G1469" s="14"/>
      <c r="H1469" s="14"/>
      <c r="I1469" s="14"/>
      <c r="J1469" s="14"/>
      <c r="K1469" s="14"/>
      <c r="L1469" s="23"/>
      <c r="M1469" s="24"/>
    </row>
    <row r="1470" customHeight="1" spans="1:13">
      <c r="A1470" s="20"/>
      <c r="B1470" s="22" t="s">
        <v>3162</v>
      </c>
      <c r="C1470" s="29" t="s">
        <v>3163</v>
      </c>
      <c r="D1470" s="17" t="s">
        <v>23</v>
      </c>
      <c r="E1470" s="20"/>
      <c r="F1470" s="20"/>
      <c r="G1470" s="20"/>
      <c r="H1470" s="20"/>
      <c r="I1470" s="20"/>
      <c r="J1470" s="20"/>
      <c r="K1470" s="20"/>
      <c r="L1470" s="25"/>
      <c r="M1470" s="24"/>
    </row>
    <row r="1471" customHeight="1" spans="1:13">
      <c r="A1471" s="21">
        <v>479</v>
      </c>
      <c r="B1471" s="22" t="s">
        <v>3164</v>
      </c>
      <c r="C1471" s="29" t="s">
        <v>3165</v>
      </c>
      <c r="D1471" s="17" t="s">
        <v>15</v>
      </c>
      <c r="E1471" s="21" t="s">
        <v>3166</v>
      </c>
      <c r="F1471" s="21">
        <v>3</v>
      </c>
      <c r="G1471" s="21">
        <v>65</v>
      </c>
      <c r="H1471" s="21">
        <v>25</v>
      </c>
      <c r="I1471" s="21">
        <f>G1471*H1471</f>
        <v>1625</v>
      </c>
      <c r="J1471" s="21" t="s">
        <v>17</v>
      </c>
      <c r="K1471" s="21">
        <f>I1471*3</f>
        <v>4875</v>
      </c>
      <c r="L1471" s="26"/>
      <c r="M1471" s="24"/>
    </row>
    <row r="1472" customHeight="1" spans="1:13">
      <c r="A1472" s="14"/>
      <c r="B1472" s="22" t="s">
        <v>883</v>
      </c>
      <c r="C1472" s="29" t="s">
        <v>3167</v>
      </c>
      <c r="D1472" s="17" t="s">
        <v>20</v>
      </c>
      <c r="E1472" s="14"/>
      <c r="F1472" s="14"/>
      <c r="G1472" s="14"/>
      <c r="H1472" s="14"/>
      <c r="I1472" s="14"/>
      <c r="J1472" s="14"/>
      <c r="K1472" s="14"/>
      <c r="L1472" s="23"/>
      <c r="M1472" s="24"/>
    </row>
    <row r="1473" customHeight="1" spans="1:13">
      <c r="A1473" s="14"/>
      <c r="B1473" s="22" t="s">
        <v>3168</v>
      </c>
      <c r="C1473" s="29" t="s">
        <v>3169</v>
      </c>
      <c r="D1473" s="17" t="s">
        <v>23</v>
      </c>
      <c r="E1473" s="14"/>
      <c r="F1473" s="14"/>
      <c r="G1473" s="14"/>
      <c r="H1473" s="14"/>
      <c r="I1473" s="14"/>
      <c r="J1473" s="14"/>
      <c r="K1473" s="14"/>
      <c r="L1473" s="23"/>
      <c r="M1473" s="24"/>
    </row>
    <row r="1474" customHeight="1" spans="1:13">
      <c r="A1474" s="20"/>
      <c r="B1474" s="22" t="s">
        <v>3170</v>
      </c>
      <c r="C1474" s="29" t="s">
        <v>3171</v>
      </c>
      <c r="D1474" s="17" t="s">
        <v>23</v>
      </c>
      <c r="E1474" s="20"/>
      <c r="F1474" s="20"/>
      <c r="G1474" s="20"/>
      <c r="H1474" s="20"/>
      <c r="I1474" s="20"/>
      <c r="J1474" s="20"/>
      <c r="K1474" s="20"/>
      <c r="L1474" s="25"/>
      <c r="M1474" s="24"/>
    </row>
    <row r="1475" customHeight="1" spans="1:13">
      <c r="A1475" s="21">
        <v>480</v>
      </c>
      <c r="B1475" s="22" t="s">
        <v>1968</v>
      </c>
      <c r="C1475" s="29" t="s">
        <v>3172</v>
      </c>
      <c r="D1475" s="17" t="s">
        <v>15</v>
      </c>
      <c r="E1475" s="21" t="s">
        <v>3173</v>
      </c>
      <c r="F1475" s="21">
        <v>3</v>
      </c>
      <c r="G1475" s="21">
        <v>65</v>
      </c>
      <c r="H1475" s="21">
        <v>25</v>
      </c>
      <c r="I1475" s="21">
        <f>G1475*H1475</f>
        <v>1625</v>
      </c>
      <c r="J1475" s="21" t="s">
        <v>17</v>
      </c>
      <c r="K1475" s="21">
        <f>I1475*3</f>
        <v>4875</v>
      </c>
      <c r="L1475" s="26"/>
      <c r="M1475" s="24"/>
    </row>
    <row r="1476" customHeight="1" spans="1:13">
      <c r="A1476" s="14"/>
      <c r="B1476" s="22" t="s">
        <v>3174</v>
      </c>
      <c r="C1476" s="29" t="s">
        <v>3175</v>
      </c>
      <c r="D1476" s="17" t="s">
        <v>20</v>
      </c>
      <c r="E1476" s="14"/>
      <c r="F1476" s="14"/>
      <c r="G1476" s="14"/>
      <c r="H1476" s="14"/>
      <c r="I1476" s="14"/>
      <c r="J1476" s="14"/>
      <c r="K1476" s="14"/>
      <c r="L1476" s="23"/>
      <c r="M1476" s="24"/>
    </row>
    <row r="1477" customHeight="1" spans="1:13">
      <c r="A1477" s="20"/>
      <c r="B1477" s="22" t="s">
        <v>3176</v>
      </c>
      <c r="C1477" s="29" t="s">
        <v>3177</v>
      </c>
      <c r="D1477" s="17" t="s">
        <v>23</v>
      </c>
      <c r="E1477" s="20"/>
      <c r="F1477" s="20"/>
      <c r="G1477" s="20"/>
      <c r="H1477" s="20"/>
      <c r="I1477" s="20"/>
      <c r="J1477" s="20"/>
      <c r="K1477" s="20"/>
      <c r="L1477" s="25"/>
      <c r="M1477" s="24"/>
    </row>
    <row r="1478" customHeight="1" spans="1:13">
      <c r="A1478" s="21">
        <v>481</v>
      </c>
      <c r="B1478" s="22" t="s">
        <v>3178</v>
      </c>
      <c r="C1478" s="29" t="s">
        <v>3179</v>
      </c>
      <c r="D1478" s="17" t="s">
        <v>15</v>
      </c>
      <c r="E1478" s="21" t="s">
        <v>3180</v>
      </c>
      <c r="F1478" s="21">
        <v>5</v>
      </c>
      <c r="G1478" s="21">
        <v>65</v>
      </c>
      <c r="H1478" s="21">
        <v>25</v>
      </c>
      <c r="I1478" s="21">
        <f>G1478*H1478</f>
        <v>1625</v>
      </c>
      <c r="J1478" s="21" t="s">
        <v>17</v>
      </c>
      <c r="K1478" s="21">
        <f>I1478*3</f>
        <v>4875</v>
      </c>
      <c r="L1478" s="26"/>
      <c r="M1478" s="24"/>
    </row>
    <row r="1479" customHeight="1" spans="1:13">
      <c r="A1479" s="14"/>
      <c r="B1479" s="22" t="s">
        <v>2239</v>
      </c>
      <c r="C1479" s="29" t="s">
        <v>3181</v>
      </c>
      <c r="D1479" s="17" t="s">
        <v>20</v>
      </c>
      <c r="E1479" s="14"/>
      <c r="F1479" s="14"/>
      <c r="G1479" s="14"/>
      <c r="H1479" s="14"/>
      <c r="I1479" s="14"/>
      <c r="J1479" s="14"/>
      <c r="K1479" s="14"/>
      <c r="L1479" s="23"/>
      <c r="M1479" s="24"/>
    </row>
    <row r="1480" customHeight="1" spans="1:13">
      <c r="A1480" s="14"/>
      <c r="B1480" s="22" t="s">
        <v>3182</v>
      </c>
      <c r="C1480" s="29" t="s">
        <v>251</v>
      </c>
      <c r="D1480" s="17" t="s">
        <v>23</v>
      </c>
      <c r="E1480" s="14"/>
      <c r="F1480" s="14"/>
      <c r="G1480" s="14"/>
      <c r="H1480" s="14"/>
      <c r="I1480" s="14"/>
      <c r="J1480" s="14"/>
      <c r="K1480" s="14"/>
      <c r="L1480" s="23"/>
      <c r="M1480" s="24"/>
    </row>
    <row r="1481" customHeight="1" spans="1:13">
      <c r="A1481" s="14"/>
      <c r="B1481" s="22" t="s">
        <v>464</v>
      </c>
      <c r="C1481" s="29" t="s">
        <v>3183</v>
      </c>
      <c r="D1481" s="17" t="s">
        <v>23</v>
      </c>
      <c r="E1481" s="14"/>
      <c r="F1481" s="14"/>
      <c r="G1481" s="14"/>
      <c r="H1481" s="14"/>
      <c r="I1481" s="14"/>
      <c r="J1481" s="14"/>
      <c r="K1481" s="14"/>
      <c r="L1481" s="23"/>
      <c r="M1481" s="24"/>
    </row>
    <row r="1482" customHeight="1" spans="1:13">
      <c r="A1482" s="20"/>
      <c r="B1482" s="22" t="s">
        <v>314</v>
      </c>
      <c r="C1482" s="29" t="s">
        <v>3184</v>
      </c>
      <c r="D1482" s="17" t="s">
        <v>23</v>
      </c>
      <c r="E1482" s="20"/>
      <c r="F1482" s="20"/>
      <c r="G1482" s="20"/>
      <c r="H1482" s="20"/>
      <c r="I1482" s="20"/>
      <c r="J1482" s="20"/>
      <c r="K1482" s="20"/>
      <c r="L1482" s="25"/>
      <c r="M1482" s="24"/>
    </row>
    <row r="1483" customHeight="1" spans="1:13">
      <c r="A1483" s="22">
        <v>482</v>
      </c>
      <c r="B1483" s="22" t="s">
        <v>2079</v>
      </c>
      <c r="C1483" s="29" t="s">
        <v>3185</v>
      </c>
      <c r="D1483" s="17" t="s">
        <v>15</v>
      </c>
      <c r="E1483" s="22" t="s">
        <v>3186</v>
      </c>
      <c r="F1483" s="22">
        <v>1</v>
      </c>
      <c r="G1483" s="22">
        <v>35</v>
      </c>
      <c r="H1483" s="22">
        <v>25</v>
      </c>
      <c r="I1483" s="22">
        <f t="shared" ref="I1483:I1488" si="77">G1483*H1483</f>
        <v>875</v>
      </c>
      <c r="J1483" s="22" t="s">
        <v>17</v>
      </c>
      <c r="K1483" s="22">
        <f>I1483*3</f>
        <v>2625</v>
      </c>
      <c r="L1483" s="10"/>
      <c r="M1483" s="24"/>
    </row>
    <row r="1484" s="2" customFormat="1" customHeight="1" spans="1:14">
      <c r="A1484" s="21">
        <v>483</v>
      </c>
      <c r="B1484" s="22" t="s">
        <v>3187</v>
      </c>
      <c r="C1484" s="29" t="s">
        <v>3188</v>
      </c>
      <c r="D1484" s="17" t="s">
        <v>15</v>
      </c>
      <c r="E1484" s="21" t="s">
        <v>3189</v>
      </c>
      <c r="F1484" s="21">
        <v>2</v>
      </c>
      <c r="G1484" s="21">
        <v>65</v>
      </c>
      <c r="H1484" s="21">
        <v>25</v>
      </c>
      <c r="I1484" s="21">
        <f t="shared" si="77"/>
        <v>1625</v>
      </c>
      <c r="J1484" s="21" t="s">
        <v>17</v>
      </c>
      <c r="K1484" s="21">
        <f>I1484*3</f>
        <v>4875</v>
      </c>
      <c r="L1484" s="26"/>
      <c r="M1484" s="24"/>
      <c r="N1484" s="3"/>
    </row>
    <row r="1485" customHeight="1" spans="1:13">
      <c r="A1485" s="14"/>
      <c r="B1485" s="22" t="s">
        <v>3190</v>
      </c>
      <c r="C1485" s="29" t="s">
        <v>3191</v>
      </c>
      <c r="D1485" s="17" t="s">
        <v>20</v>
      </c>
      <c r="E1485" s="14"/>
      <c r="F1485" s="14"/>
      <c r="G1485" s="14"/>
      <c r="H1485" s="14"/>
      <c r="I1485" s="14"/>
      <c r="J1485" s="14"/>
      <c r="K1485" s="14"/>
      <c r="L1485" s="23"/>
      <c r="M1485" s="24"/>
    </row>
    <row r="1486" customHeight="1" spans="1:13">
      <c r="A1486" s="20"/>
      <c r="B1486" s="22" t="s">
        <v>3192</v>
      </c>
      <c r="C1486" s="29" t="s">
        <v>3193</v>
      </c>
      <c r="D1486" s="17" t="s">
        <v>23</v>
      </c>
      <c r="E1486" s="20"/>
      <c r="F1486" s="20"/>
      <c r="G1486" s="20"/>
      <c r="H1486" s="20"/>
      <c r="I1486" s="20"/>
      <c r="J1486" s="20"/>
      <c r="K1486" s="20"/>
      <c r="L1486" s="25"/>
      <c r="M1486" s="24"/>
    </row>
    <row r="1487" customHeight="1" spans="1:13">
      <c r="A1487" s="22">
        <v>484</v>
      </c>
      <c r="B1487" s="22" t="s">
        <v>1791</v>
      </c>
      <c r="C1487" s="29" t="s">
        <v>3194</v>
      </c>
      <c r="D1487" s="17" t="s">
        <v>15</v>
      </c>
      <c r="E1487" s="22" t="s">
        <v>3195</v>
      </c>
      <c r="F1487" s="22">
        <v>1</v>
      </c>
      <c r="G1487" s="22">
        <v>35</v>
      </c>
      <c r="H1487" s="22">
        <v>25</v>
      </c>
      <c r="I1487" s="22">
        <f t="shared" si="77"/>
        <v>875</v>
      </c>
      <c r="J1487" s="22" t="s">
        <v>17</v>
      </c>
      <c r="K1487" s="22">
        <f>I1487*3</f>
        <v>2625</v>
      </c>
      <c r="L1487" s="10"/>
      <c r="M1487" s="24"/>
    </row>
    <row r="1488" customHeight="1" spans="1:13">
      <c r="A1488" s="21">
        <v>485</v>
      </c>
      <c r="B1488" s="22" t="s">
        <v>3196</v>
      </c>
      <c r="C1488" s="29" t="s">
        <v>3197</v>
      </c>
      <c r="D1488" s="17" t="s">
        <v>15</v>
      </c>
      <c r="E1488" s="21" t="s">
        <v>3198</v>
      </c>
      <c r="F1488" s="21">
        <v>3</v>
      </c>
      <c r="G1488" s="21">
        <v>65</v>
      </c>
      <c r="H1488" s="21">
        <v>25</v>
      </c>
      <c r="I1488" s="21">
        <f t="shared" si="77"/>
        <v>1625</v>
      </c>
      <c r="J1488" s="21" t="s">
        <v>17</v>
      </c>
      <c r="K1488" s="21">
        <f>I1488*3</f>
        <v>4875</v>
      </c>
      <c r="L1488" s="26"/>
      <c r="M1488" s="24"/>
    </row>
    <row r="1489" customHeight="1" spans="1:13">
      <c r="A1489" s="14"/>
      <c r="B1489" s="22" t="s">
        <v>3199</v>
      </c>
      <c r="C1489" s="29" t="s">
        <v>3200</v>
      </c>
      <c r="D1489" s="17" t="s">
        <v>20</v>
      </c>
      <c r="E1489" s="14"/>
      <c r="F1489" s="14"/>
      <c r="G1489" s="14"/>
      <c r="H1489" s="14"/>
      <c r="I1489" s="14"/>
      <c r="J1489" s="14"/>
      <c r="K1489" s="14"/>
      <c r="L1489" s="23"/>
      <c r="M1489" s="24"/>
    </row>
    <row r="1490" customHeight="1" spans="1:13">
      <c r="A1490" s="20"/>
      <c r="B1490" s="22" t="s">
        <v>3201</v>
      </c>
      <c r="C1490" s="29" t="s">
        <v>2011</v>
      </c>
      <c r="D1490" s="17" t="s">
        <v>23</v>
      </c>
      <c r="E1490" s="20"/>
      <c r="F1490" s="20"/>
      <c r="G1490" s="20"/>
      <c r="H1490" s="20"/>
      <c r="I1490" s="20"/>
      <c r="J1490" s="20"/>
      <c r="K1490" s="20"/>
      <c r="L1490" s="25"/>
      <c r="M1490" s="24"/>
    </row>
    <row r="1491" customHeight="1" spans="1:13">
      <c r="A1491" s="22">
        <v>486</v>
      </c>
      <c r="B1491" s="22" t="s">
        <v>3202</v>
      </c>
      <c r="C1491" s="29" t="s">
        <v>3203</v>
      </c>
      <c r="D1491" s="17" t="s">
        <v>15</v>
      </c>
      <c r="E1491" s="22" t="s">
        <v>3204</v>
      </c>
      <c r="F1491" s="22">
        <v>1</v>
      </c>
      <c r="G1491" s="22">
        <v>35</v>
      </c>
      <c r="H1491" s="22">
        <v>25</v>
      </c>
      <c r="I1491" s="22">
        <f t="shared" ref="I1491:I1496" si="78">G1491*H1491</f>
        <v>875</v>
      </c>
      <c r="J1491" s="22" t="s">
        <v>17</v>
      </c>
      <c r="K1491" s="22">
        <f>I1491*3</f>
        <v>2625</v>
      </c>
      <c r="L1491" s="10"/>
      <c r="M1491" s="24"/>
    </row>
    <row r="1492" customHeight="1" spans="1:13">
      <c r="A1492" s="21">
        <v>487</v>
      </c>
      <c r="B1492" s="22" t="s">
        <v>3205</v>
      </c>
      <c r="C1492" s="29" t="s">
        <v>3206</v>
      </c>
      <c r="D1492" s="17" t="s">
        <v>15</v>
      </c>
      <c r="E1492" s="21" t="s">
        <v>3207</v>
      </c>
      <c r="F1492" s="21">
        <v>4</v>
      </c>
      <c r="G1492" s="21">
        <v>65</v>
      </c>
      <c r="H1492" s="21">
        <v>25</v>
      </c>
      <c r="I1492" s="21">
        <f t="shared" si="78"/>
        <v>1625</v>
      </c>
      <c r="J1492" s="21" t="s">
        <v>17</v>
      </c>
      <c r="K1492" s="21">
        <f>I1492*3</f>
        <v>4875</v>
      </c>
      <c r="L1492" s="26"/>
      <c r="M1492" s="24"/>
    </row>
    <row r="1493" customHeight="1" spans="1:13">
      <c r="A1493" s="14"/>
      <c r="B1493" s="22" t="s">
        <v>3208</v>
      </c>
      <c r="C1493" s="29" t="s">
        <v>3209</v>
      </c>
      <c r="D1493" s="17" t="s">
        <v>20</v>
      </c>
      <c r="E1493" s="14"/>
      <c r="F1493" s="14"/>
      <c r="G1493" s="14"/>
      <c r="H1493" s="14"/>
      <c r="I1493" s="14"/>
      <c r="J1493" s="14"/>
      <c r="K1493" s="14"/>
      <c r="L1493" s="23"/>
      <c r="M1493" s="24"/>
    </row>
    <row r="1494" customHeight="1" spans="1:13">
      <c r="A1494" s="14"/>
      <c r="B1494" s="22" t="s">
        <v>42</v>
      </c>
      <c r="C1494" s="29" t="s">
        <v>3210</v>
      </c>
      <c r="D1494" s="17" t="s">
        <v>23</v>
      </c>
      <c r="E1494" s="14"/>
      <c r="F1494" s="14"/>
      <c r="G1494" s="14"/>
      <c r="H1494" s="14"/>
      <c r="I1494" s="14"/>
      <c r="J1494" s="14"/>
      <c r="K1494" s="14"/>
      <c r="L1494" s="23"/>
      <c r="M1494" s="24"/>
    </row>
    <row r="1495" customHeight="1" spans="1:13">
      <c r="A1495" s="20"/>
      <c r="B1495" s="22" t="s">
        <v>42</v>
      </c>
      <c r="C1495" s="29" t="s">
        <v>3211</v>
      </c>
      <c r="D1495" s="17" t="s">
        <v>23</v>
      </c>
      <c r="E1495" s="20"/>
      <c r="F1495" s="20"/>
      <c r="G1495" s="20"/>
      <c r="H1495" s="20"/>
      <c r="I1495" s="20"/>
      <c r="J1495" s="20"/>
      <c r="K1495" s="20"/>
      <c r="L1495" s="25"/>
      <c r="M1495" s="24"/>
    </row>
    <row r="1496" customHeight="1" spans="1:13">
      <c r="A1496" s="21">
        <v>488</v>
      </c>
      <c r="B1496" s="22" t="s">
        <v>3212</v>
      </c>
      <c r="C1496" s="29" t="s">
        <v>3213</v>
      </c>
      <c r="D1496" s="17" t="s">
        <v>15</v>
      </c>
      <c r="E1496" s="21" t="s">
        <v>3214</v>
      </c>
      <c r="F1496" s="21">
        <v>3</v>
      </c>
      <c r="G1496" s="21">
        <v>65</v>
      </c>
      <c r="H1496" s="21">
        <v>25</v>
      </c>
      <c r="I1496" s="21">
        <f t="shared" si="78"/>
        <v>1625</v>
      </c>
      <c r="J1496" s="21" t="s">
        <v>17</v>
      </c>
      <c r="K1496" s="21">
        <f>I1496*3</f>
        <v>4875</v>
      </c>
      <c r="L1496" s="26"/>
      <c r="M1496" s="24"/>
    </row>
    <row r="1497" customHeight="1" spans="1:13">
      <c r="A1497" s="14"/>
      <c r="B1497" s="22" t="s">
        <v>3215</v>
      </c>
      <c r="C1497" s="29" t="s">
        <v>3216</v>
      </c>
      <c r="D1497" s="17" t="s">
        <v>20</v>
      </c>
      <c r="E1497" s="14"/>
      <c r="F1497" s="14"/>
      <c r="G1497" s="14"/>
      <c r="H1497" s="14"/>
      <c r="I1497" s="14"/>
      <c r="J1497" s="14"/>
      <c r="K1497" s="14"/>
      <c r="L1497" s="23"/>
      <c r="M1497" s="24"/>
    </row>
    <row r="1498" customHeight="1" spans="1:13">
      <c r="A1498" s="20"/>
      <c r="B1498" s="22" t="s">
        <v>3217</v>
      </c>
      <c r="C1498" s="29" t="s">
        <v>3218</v>
      </c>
      <c r="D1498" s="17" t="s">
        <v>23</v>
      </c>
      <c r="E1498" s="20"/>
      <c r="F1498" s="20"/>
      <c r="G1498" s="20"/>
      <c r="H1498" s="20"/>
      <c r="I1498" s="20"/>
      <c r="J1498" s="20"/>
      <c r="K1498" s="20"/>
      <c r="L1498" s="25"/>
      <c r="M1498" s="24"/>
    </row>
    <row r="1499" customHeight="1" spans="1:13">
      <c r="A1499" s="21">
        <v>489</v>
      </c>
      <c r="B1499" s="22" t="s">
        <v>3219</v>
      </c>
      <c r="C1499" s="29" t="s">
        <v>3220</v>
      </c>
      <c r="D1499" s="17" t="s">
        <v>15</v>
      </c>
      <c r="E1499" s="21" t="s">
        <v>3221</v>
      </c>
      <c r="F1499" s="21">
        <v>2</v>
      </c>
      <c r="G1499" s="21">
        <v>65</v>
      </c>
      <c r="H1499" s="21">
        <v>25</v>
      </c>
      <c r="I1499" s="21">
        <f>G1499*H1499</f>
        <v>1625</v>
      </c>
      <c r="J1499" s="21" t="s">
        <v>17</v>
      </c>
      <c r="K1499" s="21">
        <f>I1499*3</f>
        <v>4875</v>
      </c>
      <c r="L1499" s="26"/>
      <c r="M1499" s="24"/>
    </row>
    <row r="1500" customHeight="1" spans="1:13">
      <c r="A1500" s="14"/>
      <c r="B1500" s="22" t="s">
        <v>1851</v>
      </c>
      <c r="C1500" s="29" t="s">
        <v>3222</v>
      </c>
      <c r="D1500" s="17" t="s">
        <v>20</v>
      </c>
      <c r="E1500" s="14"/>
      <c r="F1500" s="14"/>
      <c r="G1500" s="14"/>
      <c r="H1500" s="14"/>
      <c r="I1500" s="14"/>
      <c r="J1500" s="14"/>
      <c r="K1500" s="14"/>
      <c r="L1500" s="23"/>
      <c r="M1500" s="24"/>
    </row>
    <row r="1501" customHeight="1" spans="1:13">
      <c r="A1501" s="20"/>
      <c r="B1501" s="22" t="s">
        <v>3223</v>
      </c>
      <c r="C1501" s="29" t="s">
        <v>3224</v>
      </c>
      <c r="D1501" s="17" t="s">
        <v>23</v>
      </c>
      <c r="E1501" s="20"/>
      <c r="F1501" s="20"/>
      <c r="G1501" s="20"/>
      <c r="H1501" s="20"/>
      <c r="I1501" s="20"/>
      <c r="J1501" s="20"/>
      <c r="K1501" s="20"/>
      <c r="L1501" s="25"/>
      <c r="M1501" s="24"/>
    </row>
    <row r="1502" customHeight="1" spans="1:13">
      <c r="A1502" s="21">
        <v>490</v>
      </c>
      <c r="B1502" s="22" t="s">
        <v>3225</v>
      </c>
      <c r="C1502" s="29" t="s">
        <v>3226</v>
      </c>
      <c r="D1502" s="17" t="s">
        <v>15</v>
      </c>
      <c r="E1502" s="21" t="s">
        <v>3227</v>
      </c>
      <c r="F1502" s="21">
        <v>4</v>
      </c>
      <c r="G1502" s="21">
        <v>65</v>
      </c>
      <c r="H1502" s="21">
        <v>25</v>
      </c>
      <c r="I1502" s="21">
        <f t="shared" ref="I1502:I1507" si="79">G1502*H1502</f>
        <v>1625</v>
      </c>
      <c r="J1502" s="21" t="s">
        <v>17</v>
      </c>
      <c r="K1502" s="21">
        <f t="shared" ref="K1502:K1507" si="80">I1502*3</f>
        <v>4875</v>
      </c>
      <c r="L1502" s="26"/>
      <c r="M1502" s="24"/>
    </row>
    <row r="1503" customHeight="1" spans="1:13">
      <c r="A1503" s="14"/>
      <c r="B1503" s="22" t="s">
        <v>3228</v>
      </c>
      <c r="C1503" s="29" t="s">
        <v>3226</v>
      </c>
      <c r="D1503" s="17" t="s">
        <v>20</v>
      </c>
      <c r="E1503" s="14"/>
      <c r="F1503" s="14"/>
      <c r="G1503" s="14"/>
      <c r="H1503" s="14"/>
      <c r="I1503" s="14"/>
      <c r="J1503" s="14"/>
      <c r="K1503" s="14"/>
      <c r="L1503" s="23"/>
      <c r="M1503" s="24"/>
    </row>
    <row r="1504" customHeight="1" spans="1:13">
      <c r="A1504" s="14"/>
      <c r="B1504" s="22" t="s">
        <v>3229</v>
      </c>
      <c r="C1504" s="29" t="s">
        <v>3230</v>
      </c>
      <c r="D1504" s="17" t="s">
        <v>23</v>
      </c>
      <c r="E1504" s="14"/>
      <c r="F1504" s="14"/>
      <c r="G1504" s="14"/>
      <c r="H1504" s="14"/>
      <c r="I1504" s="14"/>
      <c r="J1504" s="14"/>
      <c r="K1504" s="14"/>
      <c r="L1504" s="23"/>
      <c r="M1504" s="24"/>
    </row>
    <row r="1505" customHeight="1" spans="1:13">
      <c r="A1505" s="20"/>
      <c r="B1505" s="22" t="s">
        <v>3231</v>
      </c>
      <c r="C1505" s="29" t="s">
        <v>2028</v>
      </c>
      <c r="D1505" s="17" t="s">
        <v>23</v>
      </c>
      <c r="E1505" s="20"/>
      <c r="F1505" s="20"/>
      <c r="G1505" s="20"/>
      <c r="H1505" s="20"/>
      <c r="I1505" s="20"/>
      <c r="J1505" s="20"/>
      <c r="K1505" s="20"/>
      <c r="L1505" s="25"/>
      <c r="M1505" s="24"/>
    </row>
    <row r="1506" customHeight="1" spans="1:13">
      <c r="A1506" s="22">
        <v>491</v>
      </c>
      <c r="B1506" s="22" t="s">
        <v>3232</v>
      </c>
      <c r="C1506" s="29" t="s">
        <v>3233</v>
      </c>
      <c r="D1506" s="17" t="s">
        <v>15</v>
      </c>
      <c r="E1506" s="22" t="s">
        <v>3234</v>
      </c>
      <c r="F1506" s="22">
        <v>1</v>
      </c>
      <c r="G1506" s="22">
        <v>35</v>
      </c>
      <c r="H1506" s="22">
        <v>25</v>
      </c>
      <c r="I1506" s="22">
        <f t="shared" si="79"/>
        <v>875</v>
      </c>
      <c r="J1506" s="22" t="s">
        <v>17</v>
      </c>
      <c r="K1506" s="22">
        <f t="shared" si="80"/>
        <v>2625</v>
      </c>
      <c r="L1506" s="10"/>
      <c r="M1506" s="24"/>
    </row>
    <row r="1507" s="2" customFormat="1" customHeight="1" spans="1:14">
      <c r="A1507" s="21">
        <v>492</v>
      </c>
      <c r="B1507" s="22" t="s">
        <v>42</v>
      </c>
      <c r="C1507" s="29" t="s">
        <v>3235</v>
      </c>
      <c r="D1507" s="17" t="s">
        <v>15</v>
      </c>
      <c r="E1507" s="21" t="s">
        <v>3236</v>
      </c>
      <c r="F1507" s="21">
        <v>3</v>
      </c>
      <c r="G1507" s="21">
        <v>65</v>
      </c>
      <c r="H1507" s="21">
        <v>25</v>
      </c>
      <c r="I1507" s="21">
        <f t="shared" si="79"/>
        <v>1625</v>
      </c>
      <c r="J1507" s="21" t="s">
        <v>17</v>
      </c>
      <c r="K1507" s="21">
        <f t="shared" si="80"/>
        <v>4875</v>
      </c>
      <c r="L1507" s="26" t="s">
        <v>103</v>
      </c>
      <c r="M1507" s="24"/>
      <c r="N1507" s="3"/>
    </row>
    <row r="1508" customHeight="1" spans="1:13">
      <c r="A1508" s="14"/>
      <c r="B1508" s="22" t="s">
        <v>3237</v>
      </c>
      <c r="C1508" s="29" t="s">
        <v>3238</v>
      </c>
      <c r="D1508" s="17" t="s">
        <v>20</v>
      </c>
      <c r="E1508" s="14"/>
      <c r="F1508" s="14"/>
      <c r="G1508" s="14"/>
      <c r="H1508" s="14"/>
      <c r="I1508" s="14"/>
      <c r="J1508" s="14"/>
      <c r="K1508" s="14"/>
      <c r="L1508" s="23"/>
      <c r="M1508" s="24"/>
    </row>
    <row r="1509" customHeight="1" spans="1:13">
      <c r="A1509" s="20"/>
      <c r="B1509" s="22" t="s">
        <v>3239</v>
      </c>
      <c r="C1509" s="29" t="s">
        <v>1493</v>
      </c>
      <c r="D1509" s="17" t="s">
        <v>23</v>
      </c>
      <c r="E1509" s="20"/>
      <c r="F1509" s="20"/>
      <c r="G1509" s="20"/>
      <c r="H1509" s="20"/>
      <c r="I1509" s="20"/>
      <c r="J1509" s="20"/>
      <c r="K1509" s="20"/>
      <c r="L1509" s="25"/>
      <c r="M1509" s="24"/>
    </row>
    <row r="1510" s="2" customFormat="1" customHeight="1" spans="1:14">
      <c r="A1510" s="21">
        <v>493</v>
      </c>
      <c r="B1510" s="22" t="s">
        <v>3240</v>
      </c>
      <c r="C1510" s="29" t="s">
        <v>3241</v>
      </c>
      <c r="D1510" s="17" t="s">
        <v>15</v>
      </c>
      <c r="E1510" s="21" t="s">
        <v>3242</v>
      </c>
      <c r="F1510" s="21">
        <v>2</v>
      </c>
      <c r="G1510" s="21">
        <v>65</v>
      </c>
      <c r="H1510" s="21">
        <v>25</v>
      </c>
      <c r="I1510" s="21">
        <f t="shared" ref="I1510:I1514" si="81">G1510*H1510</f>
        <v>1625</v>
      </c>
      <c r="J1510" s="21" t="s">
        <v>17</v>
      </c>
      <c r="K1510" s="21">
        <f t="shared" ref="K1510:K1514" si="82">I1510*3</f>
        <v>4875</v>
      </c>
      <c r="L1510" s="26"/>
      <c r="M1510" s="24"/>
      <c r="N1510" s="3"/>
    </row>
    <row r="1511" customHeight="1" spans="1:13">
      <c r="A1511" s="20"/>
      <c r="B1511" s="22" t="s">
        <v>3243</v>
      </c>
      <c r="C1511" s="29" t="s">
        <v>2480</v>
      </c>
      <c r="D1511" s="17" t="s">
        <v>23</v>
      </c>
      <c r="E1511" s="20"/>
      <c r="F1511" s="20"/>
      <c r="G1511" s="20"/>
      <c r="H1511" s="20"/>
      <c r="I1511" s="20"/>
      <c r="J1511" s="20"/>
      <c r="K1511" s="20"/>
      <c r="L1511" s="25"/>
      <c r="M1511" s="24"/>
    </row>
    <row r="1512" customHeight="1" spans="1:13">
      <c r="A1512" s="21">
        <v>494</v>
      </c>
      <c r="B1512" s="22" t="s">
        <v>3244</v>
      </c>
      <c r="C1512" s="29" t="s">
        <v>3245</v>
      </c>
      <c r="D1512" s="17" t="s">
        <v>15</v>
      </c>
      <c r="E1512" s="21" t="s">
        <v>3246</v>
      </c>
      <c r="F1512" s="21">
        <v>2</v>
      </c>
      <c r="G1512" s="21">
        <v>65</v>
      </c>
      <c r="H1512" s="21">
        <v>25</v>
      </c>
      <c r="I1512" s="21">
        <f t="shared" si="81"/>
        <v>1625</v>
      </c>
      <c r="J1512" s="21" t="s">
        <v>17</v>
      </c>
      <c r="K1512" s="21">
        <f t="shared" si="82"/>
        <v>4875</v>
      </c>
      <c r="L1512" s="26"/>
      <c r="M1512" s="24"/>
    </row>
    <row r="1513" customHeight="1" spans="1:13">
      <c r="A1513" s="20"/>
      <c r="B1513" s="22" t="s">
        <v>3247</v>
      </c>
      <c r="C1513" s="29" t="s">
        <v>3248</v>
      </c>
      <c r="D1513" s="17" t="s">
        <v>20</v>
      </c>
      <c r="E1513" s="20"/>
      <c r="F1513" s="20"/>
      <c r="G1513" s="20"/>
      <c r="H1513" s="20"/>
      <c r="I1513" s="20"/>
      <c r="J1513" s="20"/>
      <c r="K1513" s="20"/>
      <c r="L1513" s="25"/>
      <c r="M1513" s="24"/>
    </row>
    <row r="1514" customHeight="1" spans="1:13">
      <c r="A1514" s="21">
        <v>495</v>
      </c>
      <c r="B1514" s="22" t="s">
        <v>3249</v>
      </c>
      <c r="C1514" s="29" t="s">
        <v>3250</v>
      </c>
      <c r="D1514" s="17" t="s">
        <v>15</v>
      </c>
      <c r="E1514" s="21" t="s">
        <v>3251</v>
      </c>
      <c r="F1514" s="21">
        <v>2</v>
      </c>
      <c r="G1514" s="21">
        <v>65</v>
      </c>
      <c r="H1514" s="21">
        <v>25</v>
      </c>
      <c r="I1514" s="21">
        <f t="shared" si="81"/>
        <v>1625</v>
      </c>
      <c r="J1514" s="21" t="s">
        <v>17</v>
      </c>
      <c r="K1514" s="21">
        <f t="shared" si="82"/>
        <v>4875</v>
      </c>
      <c r="L1514" s="26"/>
      <c r="M1514" s="24"/>
    </row>
    <row r="1515" customHeight="1" spans="1:13">
      <c r="A1515" s="14"/>
      <c r="B1515" s="22" t="s">
        <v>3252</v>
      </c>
      <c r="C1515" s="29" t="s">
        <v>3253</v>
      </c>
      <c r="D1515" s="17" t="s">
        <v>20</v>
      </c>
      <c r="E1515" s="14"/>
      <c r="F1515" s="14"/>
      <c r="G1515" s="14"/>
      <c r="H1515" s="14"/>
      <c r="I1515" s="14"/>
      <c r="J1515" s="14"/>
      <c r="K1515" s="14"/>
      <c r="L1515" s="23"/>
      <c r="M1515" s="24"/>
    </row>
    <row r="1516" customHeight="1" spans="1:13">
      <c r="A1516" s="20"/>
      <c r="B1516" s="22" t="s">
        <v>3254</v>
      </c>
      <c r="C1516" s="29" t="s">
        <v>1629</v>
      </c>
      <c r="D1516" s="17" t="s">
        <v>23</v>
      </c>
      <c r="E1516" s="20"/>
      <c r="F1516" s="20"/>
      <c r="G1516" s="20"/>
      <c r="H1516" s="20"/>
      <c r="I1516" s="20"/>
      <c r="J1516" s="20"/>
      <c r="K1516" s="20"/>
      <c r="L1516" s="25"/>
      <c r="M1516" s="24"/>
    </row>
    <row r="1517" s="2" customFormat="1" customHeight="1" spans="1:14">
      <c r="A1517" s="21">
        <v>496</v>
      </c>
      <c r="B1517" s="22" t="s">
        <v>883</v>
      </c>
      <c r="C1517" s="29" t="s">
        <v>3255</v>
      </c>
      <c r="D1517" s="17" t="s">
        <v>15</v>
      </c>
      <c r="E1517" s="21" t="s">
        <v>3256</v>
      </c>
      <c r="F1517" s="21">
        <v>3</v>
      </c>
      <c r="G1517" s="21">
        <v>65</v>
      </c>
      <c r="H1517" s="21">
        <v>25</v>
      </c>
      <c r="I1517" s="21">
        <f t="shared" ref="I1517:I1522" si="83">G1517*H1517</f>
        <v>1625</v>
      </c>
      <c r="J1517" s="21" t="s">
        <v>17</v>
      </c>
      <c r="K1517" s="21">
        <f>I1517*3</f>
        <v>4875</v>
      </c>
      <c r="L1517" s="26"/>
      <c r="M1517" s="24"/>
      <c r="N1517" s="3"/>
    </row>
    <row r="1518" customHeight="1" spans="1:13">
      <c r="A1518" s="14"/>
      <c r="B1518" s="22" t="s">
        <v>3257</v>
      </c>
      <c r="C1518" s="29" t="s">
        <v>3258</v>
      </c>
      <c r="D1518" s="17" t="s">
        <v>23</v>
      </c>
      <c r="E1518" s="14"/>
      <c r="F1518" s="14"/>
      <c r="G1518" s="14"/>
      <c r="H1518" s="14"/>
      <c r="I1518" s="14"/>
      <c r="J1518" s="14"/>
      <c r="K1518" s="14"/>
      <c r="L1518" s="23"/>
      <c r="M1518" s="24"/>
    </row>
    <row r="1519" customHeight="1" spans="1:13">
      <c r="A1519" s="20"/>
      <c r="B1519" s="22" t="s">
        <v>1527</v>
      </c>
      <c r="C1519" s="29" t="s">
        <v>3259</v>
      </c>
      <c r="D1519" s="17" t="s">
        <v>23</v>
      </c>
      <c r="E1519" s="20"/>
      <c r="F1519" s="20"/>
      <c r="G1519" s="20"/>
      <c r="H1519" s="20"/>
      <c r="I1519" s="20"/>
      <c r="J1519" s="20"/>
      <c r="K1519" s="20"/>
      <c r="L1519" s="25"/>
      <c r="M1519" s="24"/>
    </row>
    <row r="1520" customHeight="1" spans="1:13">
      <c r="A1520" s="21">
        <v>497</v>
      </c>
      <c r="B1520" s="22" t="s">
        <v>3260</v>
      </c>
      <c r="C1520" s="29" t="s">
        <v>1525</v>
      </c>
      <c r="D1520" s="17" t="s">
        <v>15</v>
      </c>
      <c r="E1520" s="21" t="s">
        <v>3261</v>
      </c>
      <c r="F1520" s="21">
        <v>2</v>
      </c>
      <c r="G1520" s="21">
        <v>65</v>
      </c>
      <c r="H1520" s="21">
        <v>25</v>
      </c>
      <c r="I1520" s="21">
        <f t="shared" si="83"/>
        <v>1625</v>
      </c>
      <c r="J1520" s="21" t="s">
        <v>17</v>
      </c>
      <c r="K1520" s="21">
        <f>I1520*3</f>
        <v>4875</v>
      </c>
      <c r="L1520" s="26"/>
      <c r="M1520" s="24"/>
    </row>
    <row r="1521" customHeight="1" spans="1:13">
      <c r="A1521" s="20"/>
      <c r="B1521" s="22" t="s">
        <v>3262</v>
      </c>
      <c r="C1521" s="29" t="s">
        <v>3263</v>
      </c>
      <c r="D1521" s="17" t="s">
        <v>20</v>
      </c>
      <c r="E1521" s="20"/>
      <c r="F1521" s="20"/>
      <c r="G1521" s="20"/>
      <c r="H1521" s="20"/>
      <c r="I1521" s="20"/>
      <c r="J1521" s="20"/>
      <c r="K1521" s="20"/>
      <c r="L1521" s="25"/>
      <c r="M1521" s="24"/>
    </row>
    <row r="1522" customHeight="1" spans="1:13">
      <c r="A1522" s="21">
        <v>498</v>
      </c>
      <c r="B1522" s="22" t="s">
        <v>2311</v>
      </c>
      <c r="C1522" s="29" t="s">
        <v>3264</v>
      </c>
      <c r="D1522" s="17" t="s">
        <v>15</v>
      </c>
      <c r="E1522" s="21" t="s">
        <v>3265</v>
      </c>
      <c r="F1522" s="21">
        <v>4</v>
      </c>
      <c r="G1522" s="21">
        <v>65</v>
      </c>
      <c r="H1522" s="21">
        <v>25</v>
      </c>
      <c r="I1522" s="21">
        <f t="shared" si="83"/>
        <v>1625</v>
      </c>
      <c r="J1522" s="21" t="s">
        <v>17</v>
      </c>
      <c r="K1522" s="21">
        <f>I1522*3</f>
        <v>4875</v>
      </c>
      <c r="L1522" s="26"/>
      <c r="M1522" s="24"/>
    </row>
    <row r="1523" customHeight="1" spans="1:13">
      <c r="A1523" s="14"/>
      <c r="B1523" s="22" t="s">
        <v>3266</v>
      </c>
      <c r="C1523" s="29" t="s">
        <v>3267</v>
      </c>
      <c r="D1523" s="17" t="s">
        <v>20</v>
      </c>
      <c r="E1523" s="14"/>
      <c r="F1523" s="14"/>
      <c r="G1523" s="14"/>
      <c r="H1523" s="14"/>
      <c r="I1523" s="14"/>
      <c r="J1523" s="14"/>
      <c r="K1523" s="14"/>
      <c r="L1523" s="23"/>
      <c r="M1523" s="24"/>
    </row>
    <row r="1524" customHeight="1" spans="1:13">
      <c r="A1524" s="14"/>
      <c r="B1524" s="22" t="s">
        <v>3268</v>
      </c>
      <c r="C1524" s="29" t="s">
        <v>3269</v>
      </c>
      <c r="D1524" s="17" t="s">
        <v>23</v>
      </c>
      <c r="E1524" s="14"/>
      <c r="F1524" s="14"/>
      <c r="G1524" s="14"/>
      <c r="H1524" s="14"/>
      <c r="I1524" s="14"/>
      <c r="J1524" s="14"/>
      <c r="K1524" s="14"/>
      <c r="L1524" s="23"/>
      <c r="M1524" s="24"/>
    </row>
    <row r="1525" customHeight="1" spans="1:13">
      <c r="A1525" s="20"/>
      <c r="B1525" s="22" t="s">
        <v>3270</v>
      </c>
      <c r="C1525" s="29" t="s">
        <v>3271</v>
      </c>
      <c r="D1525" s="17" t="s">
        <v>23</v>
      </c>
      <c r="E1525" s="20"/>
      <c r="F1525" s="20"/>
      <c r="G1525" s="20"/>
      <c r="H1525" s="20"/>
      <c r="I1525" s="20"/>
      <c r="J1525" s="20"/>
      <c r="K1525" s="20"/>
      <c r="L1525" s="25"/>
      <c r="M1525" s="24"/>
    </row>
    <row r="1526" customHeight="1" spans="1:13">
      <c r="A1526" s="21">
        <v>499</v>
      </c>
      <c r="B1526" s="22" t="s">
        <v>3272</v>
      </c>
      <c r="C1526" s="29" t="s">
        <v>3273</v>
      </c>
      <c r="D1526" s="17" t="s">
        <v>15</v>
      </c>
      <c r="E1526" s="21" t="s">
        <v>3274</v>
      </c>
      <c r="F1526" s="21">
        <v>3</v>
      </c>
      <c r="G1526" s="21">
        <v>65</v>
      </c>
      <c r="H1526" s="21">
        <v>25</v>
      </c>
      <c r="I1526" s="21">
        <f>G1526*H1526</f>
        <v>1625</v>
      </c>
      <c r="J1526" s="21" t="s">
        <v>17</v>
      </c>
      <c r="K1526" s="21">
        <f>I1526*3</f>
        <v>4875</v>
      </c>
      <c r="L1526" s="26"/>
      <c r="M1526" s="24"/>
    </row>
    <row r="1527" customHeight="1" spans="1:13">
      <c r="A1527" s="14"/>
      <c r="B1527" s="22" t="s">
        <v>702</v>
      </c>
      <c r="C1527" s="29" t="s">
        <v>3275</v>
      </c>
      <c r="D1527" s="17" t="s">
        <v>20</v>
      </c>
      <c r="E1527" s="14"/>
      <c r="F1527" s="14"/>
      <c r="G1527" s="14"/>
      <c r="H1527" s="14"/>
      <c r="I1527" s="14"/>
      <c r="J1527" s="14"/>
      <c r="K1527" s="14"/>
      <c r="L1527" s="23"/>
      <c r="M1527" s="24"/>
    </row>
    <row r="1528" customHeight="1" spans="1:13">
      <c r="A1528" s="20"/>
      <c r="B1528" s="22" t="s">
        <v>3276</v>
      </c>
      <c r="C1528" s="29" t="s">
        <v>3277</v>
      </c>
      <c r="D1528" s="17" t="s">
        <v>23</v>
      </c>
      <c r="E1528" s="20"/>
      <c r="F1528" s="20"/>
      <c r="G1528" s="20"/>
      <c r="H1528" s="20"/>
      <c r="I1528" s="20"/>
      <c r="J1528" s="20"/>
      <c r="K1528" s="20"/>
      <c r="L1528" s="25"/>
      <c r="M1528" s="24"/>
    </row>
    <row r="1529" customHeight="1" spans="1:13">
      <c r="A1529" s="21">
        <v>500</v>
      </c>
      <c r="B1529" s="22" t="s">
        <v>3278</v>
      </c>
      <c r="C1529" s="29" t="s">
        <v>3279</v>
      </c>
      <c r="D1529" s="17" t="s">
        <v>15</v>
      </c>
      <c r="E1529" s="21" t="s">
        <v>3280</v>
      </c>
      <c r="F1529" s="21">
        <v>4</v>
      </c>
      <c r="G1529" s="21">
        <v>65</v>
      </c>
      <c r="H1529" s="21">
        <v>25</v>
      </c>
      <c r="I1529" s="21">
        <f>G1529*H1529</f>
        <v>1625</v>
      </c>
      <c r="J1529" s="21" t="s">
        <v>17</v>
      </c>
      <c r="K1529" s="21">
        <f>I1529*3</f>
        <v>4875</v>
      </c>
      <c r="L1529" s="26"/>
      <c r="M1529" s="24"/>
    </row>
    <row r="1530" customHeight="1" spans="1:13">
      <c r="A1530" s="14"/>
      <c r="B1530" s="22" t="s">
        <v>3281</v>
      </c>
      <c r="C1530" s="29" t="s">
        <v>3282</v>
      </c>
      <c r="D1530" s="17" t="s">
        <v>20</v>
      </c>
      <c r="E1530" s="14"/>
      <c r="F1530" s="14"/>
      <c r="G1530" s="14"/>
      <c r="H1530" s="14"/>
      <c r="I1530" s="14"/>
      <c r="J1530" s="14"/>
      <c r="K1530" s="14"/>
      <c r="L1530" s="23"/>
      <c r="M1530" s="24"/>
    </row>
    <row r="1531" customHeight="1" spans="1:13">
      <c r="A1531" s="14"/>
      <c r="B1531" s="22" t="s">
        <v>3283</v>
      </c>
      <c r="C1531" s="29" t="s">
        <v>3284</v>
      </c>
      <c r="D1531" s="17" t="s">
        <v>23</v>
      </c>
      <c r="E1531" s="14"/>
      <c r="F1531" s="14"/>
      <c r="G1531" s="14"/>
      <c r="H1531" s="14"/>
      <c r="I1531" s="14"/>
      <c r="J1531" s="14"/>
      <c r="K1531" s="14"/>
      <c r="L1531" s="23"/>
      <c r="M1531" s="24"/>
    </row>
    <row r="1532" customHeight="1" spans="1:13">
      <c r="A1532" s="20"/>
      <c r="B1532" s="22" t="s">
        <v>3285</v>
      </c>
      <c r="C1532" s="29" t="s">
        <v>851</v>
      </c>
      <c r="D1532" s="17" t="s">
        <v>23</v>
      </c>
      <c r="E1532" s="20"/>
      <c r="F1532" s="20"/>
      <c r="G1532" s="20"/>
      <c r="H1532" s="20"/>
      <c r="I1532" s="20"/>
      <c r="J1532" s="20"/>
      <c r="K1532" s="20"/>
      <c r="L1532" s="25"/>
      <c r="M1532" s="24"/>
    </row>
    <row r="1533" customHeight="1" spans="1:13">
      <c r="A1533" s="21">
        <v>501</v>
      </c>
      <c r="B1533" s="22" t="s">
        <v>3286</v>
      </c>
      <c r="C1533" s="29" t="s">
        <v>3287</v>
      </c>
      <c r="D1533" s="17" t="s">
        <v>15</v>
      </c>
      <c r="E1533" s="21" t="s">
        <v>3288</v>
      </c>
      <c r="F1533" s="21">
        <v>4</v>
      </c>
      <c r="G1533" s="21">
        <v>65</v>
      </c>
      <c r="H1533" s="21">
        <v>25</v>
      </c>
      <c r="I1533" s="21">
        <f t="shared" ref="I1533:I1538" si="84">G1533*H1533</f>
        <v>1625</v>
      </c>
      <c r="J1533" s="21" t="s">
        <v>17</v>
      </c>
      <c r="K1533" s="21">
        <f>I1533*3</f>
        <v>4875</v>
      </c>
      <c r="L1533" s="26"/>
      <c r="M1533" s="24"/>
    </row>
    <row r="1534" customHeight="1" spans="1:13">
      <c r="A1534" s="14"/>
      <c r="B1534" s="22" t="s">
        <v>732</v>
      </c>
      <c r="C1534" s="29" t="s">
        <v>3289</v>
      </c>
      <c r="D1534" s="17" t="s">
        <v>20</v>
      </c>
      <c r="E1534" s="14"/>
      <c r="F1534" s="14"/>
      <c r="G1534" s="14"/>
      <c r="H1534" s="14"/>
      <c r="I1534" s="14"/>
      <c r="J1534" s="14"/>
      <c r="K1534" s="14"/>
      <c r="L1534" s="23"/>
      <c r="M1534" s="24"/>
    </row>
    <row r="1535" customHeight="1" spans="1:13">
      <c r="A1535" s="14"/>
      <c r="B1535" s="22" t="s">
        <v>3290</v>
      </c>
      <c r="C1535" s="29" t="s">
        <v>3291</v>
      </c>
      <c r="D1535" s="17" t="s">
        <v>23</v>
      </c>
      <c r="E1535" s="14"/>
      <c r="F1535" s="14"/>
      <c r="G1535" s="14"/>
      <c r="H1535" s="14"/>
      <c r="I1535" s="14"/>
      <c r="J1535" s="14"/>
      <c r="K1535" s="14"/>
      <c r="L1535" s="23"/>
      <c r="M1535" s="24"/>
    </row>
    <row r="1536" customHeight="1" spans="1:13">
      <c r="A1536" s="20"/>
      <c r="B1536" s="22" t="s">
        <v>3292</v>
      </c>
      <c r="C1536" s="29" t="s">
        <v>3293</v>
      </c>
      <c r="D1536" s="17" t="s">
        <v>23</v>
      </c>
      <c r="E1536" s="20"/>
      <c r="F1536" s="20"/>
      <c r="G1536" s="20"/>
      <c r="H1536" s="20"/>
      <c r="I1536" s="20"/>
      <c r="J1536" s="20"/>
      <c r="K1536" s="20"/>
      <c r="L1536" s="25"/>
      <c r="M1536" s="24"/>
    </row>
    <row r="1537" customHeight="1" spans="1:13">
      <c r="A1537" s="22">
        <v>502</v>
      </c>
      <c r="B1537" s="22" t="s">
        <v>343</v>
      </c>
      <c r="C1537" s="29" t="s">
        <v>3294</v>
      </c>
      <c r="D1537" s="17" t="s">
        <v>15</v>
      </c>
      <c r="E1537" s="22" t="s">
        <v>3295</v>
      </c>
      <c r="F1537" s="22">
        <v>1</v>
      </c>
      <c r="G1537" s="22">
        <v>35</v>
      </c>
      <c r="H1537" s="22">
        <v>25</v>
      </c>
      <c r="I1537" s="22">
        <f t="shared" si="84"/>
        <v>875</v>
      </c>
      <c r="J1537" s="22" t="s">
        <v>17</v>
      </c>
      <c r="K1537" s="22">
        <f>I1537*3</f>
        <v>2625</v>
      </c>
      <c r="L1537" s="10"/>
      <c r="M1537" s="24"/>
    </row>
    <row r="1538" customHeight="1" spans="1:13">
      <c r="A1538" s="21">
        <v>503</v>
      </c>
      <c r="B1538" s="22" t="s">
        <v>3296</v>
      </c>
      <c r="C1538" s="29" t="s">
        <v>3297</v>
      </c>
      <c r="D1538" s="17" t="s">
        <v>15</v>
      </c>
      <c r="E1538" s="21" t="s">
        <v>3298</v>
      </c>
      <c r="F1538" s="21">
        <v>4</v>
      </c>
      <c r="G1538" s="21">
        <v>65</v>
      </c>
      <c r="H1538" s="21">
        <v>25</v>
      </c>
      <c r="I1538" s="21">
        <f t="shared" si="84"/>
        <v>1625</v>
      </c>
      <c r="J1538" s="21" t="s">
        <v>17</v>
      </c>
      <c r="K1538" s="21">
        <f>I1538*3</f>
        <v>4875</v>
      </c>
      <c r="L1538" s="26"/>
      <c r="M1538" s="24"/>
    </row>
    <row r="1539" customHeight="1" spans="1:13">
      <c r="A1539" s="14"/>
      <c r="B1539" s="22" t="s">
        <v>3299</v>
      </c>
      <c r="C1539" s="29" t="s">
        <v>3300</v>
      </c>
      <c r="D1539" s="17" t="s">
        <v>20</v>
      </c>
      <c r="E1539" s="14"/>
      <c r="F1539" s="14"/>
      <c r="G1539" s="14"/>
      <c r="H1539" s="14"/>
      <c r="I1539" s="14"/>
      <c r="J1539" s="14"/>
      <c r="K1539" s="14"/>
      <c r="L1539" s="23"/>
      <c r="M1539" s="24"/>
    </row>
    <row r="1540" customHeight="1" spans="1:13">
      <c r="A1540" s="14"/>
      <c r="B1540" s="22" t="s">
        <v>3301</v>
      </c>
      <c r="C1540" s="29" t="s">
        <v>3302</v>
      </c>
      <c r="D1540" s="17" t="s">
        <v>23</v>
      </c>
      <c r="E1540" s="14"/>
      <c r="F1540" s="14"/>
      <c r="G1540" s="14"/>
      <c r="H1540" s="14"/>
      <c r="I1540" s="14"/>
      <c r="J1540" s="14"/>
      <c r="K1540" s="14"/>
      <c r="L1540" s="23"/>
      <c r="M1540" s="24"/>
    </row>
    <row r="1541" customHeight="1" spans="1:13">
      <c r="A1541" s="20"/>
      <c r="B1541" s="22" t="s">
        <v>3303</v>
      </c>
      <c r="C1541" s="29" t="s">
        <v>3304</v>
      </c>
      <c r="D1541" s="17" t="s">
        <v>23</v>
      </c>
      <c r="E1541" s="20"/>
      <c r="F1541" s="20"/>
      <c r="G1541" s="20"/>
      <c r="H1541" s="20"/>
      <c r="I1541" s="20"/>
      <c r="J1541" s="20"/>
      <c r="K1541" s="20"/>
      <c r="L1541" s="25"/>
      <c r="M1541" s="24"/>
    </row>
    <row r="1542" customHeight="1" spans="1:13">
      <c r="A1542" s="22">
        <v>504</v>
      </c>
      <c r="B1542" s="22" t="s">
        <v>3305</v>
      </c>
      <c r="C1542" s="29" t="s">
        <v>3306</v>
      </c>
      <c r="D1542" s="17" t="s">
        <v>15</v>
      </c>
      <c r="E1542" s="22" t="s">
        <v>3307</v>
      </c>
      <c r="F1542" s="22">
        <v>1</v>
      </c>
      <c r="G1542" s="22">
        <v>35</v>
      </c>
      <c r="H1542" s="22">
        <v>25</v>
      </c>
      <c r="I1542" s="22">
        <f t="shared" ref="I1542:I1545" si="85">G1542*H1542</f>
        <v>875</v>
      </c>
      <c r="J1542" s="22" t="s">
        <v>17</v>
      </c>
      <c r="K1542" s="22">
        <f>I1542*3</f>
        <v>2625</v>
      </c>
      <c r="L1542" s="10"/>
      <c r="M1542" s="24"/>
    </row>
    <row r="1543" ht="22" customHeight="1" spans="1:13">
      <c r="A1543" s="21">
        <v>505</v>
      </c>
      <c r="B1543" s="22" t="s">
        <v>3308</v>
      </c>
      <c r="C1543" s="29" t="s">
        <v>3309</v>
      </c>
      <c r="D1543" s="17" t="s">
        <v>15</v>
      </c>
      <c r="E1543" s="21" t="s">
        <v>3310</v>
      </c>
      <c r="F1543" s="21">
        <v>2</v>
      </c>
      <c r="G1543" s="21">
        <v>65</v>
      </c>
      <c r="H1543" s="21">
        <v>25</v>
      </c>
      <c r="I1543" s="21">
        <f t="shared" si="85"/>
        <v>1625</v>
      </c>
      <c r="J1543" s="21" t="s">
        <v>17</v>
      </c>
      <c r="K1543" s="21">
        <f>I1543*3</f>
        <v>4875</v>
      </c>
      <c r="L1543" s="26" t="s">
        <v>395</v>
      </c>
      <c r="M1543" s="24"/>
    </row>
    <row r="1544" ht="22" customHeight="1" spans="1:13">
      <c r="A1544" s="20"/>
      <c r="B1544" s="22" t="s">
        <v>1444</v>
      </c>
      <c r="C1544" s="29" t="s">
        <v>3311</v>
      </c>
      <c r="D1544" s="17" t="s">
        <v>23</v>
      </c>
      <c r="E1544" s="20"/>
      <c r="F1544" s="20"/>
      <c r="G1544" s="20"/>
      <c r="H1544" s="20"/>
      <c r="I1544" s="20"/>
      <c r="J1544" s="20"/>
      <c r="K1544" s="20"/>
      <c r="L1544" s="25"/>
      <c r="M1544" s="24"/>
    </row>
    <row r="1545" customHeight="1" spans="1:13">
      <c r="A1545" s="21">
        <v>506</v>
      </c>
      <c r="B1545" s="22" t="s">
        <v>3312</v>
      </c>
      <c r="C1545" s="29" t="s">
        <v>3313</v>
      </c>
      <c r="D1545" s="17" t="s">
        <v>15</v>
      </c>
      <c r="E1545" s="21" t="s">
        <v>3314</v>
      </c>
      <c r="F1545" s="21">
        <v>4</v>
      </c>
      <c r="G1545" s="21">
        <v>65</v>
      </c>
      <c r="H1545" s="21">
        <v>25</v>
      </c>
      <c r="I1545" s="21">
        <f t="shared" si="85"/>
        <v>1625</v>
      </c>
      <c r="J1545" s="21" t="s">
        <v>17</v>
      </c>
      <c r="K1545" s="21">
        <f>I1545*3</f>
        <v>4875</v>
      </c>
      <c r="L1545" s="26"/>
      <c r="M1545" s="24"/>
    </row>
    <row r="1546" customHeight="1" spans="1:13">
      <c r="A1546" s="14"/>
      <c r="B1546" s="22" t="s">
        <v>3315</v>
      </c>
      <c r="C1546" s="29" t="s">
        <v>3316</v>
      </c>
      <c r="D1546" s="17" t="s">
        <v>20</v>
      </c>
      <c r="E1546" s="14"/>
      <c r="F1546" s="14"/>
      <c r="G1546" s="14"/>
      <c r="H1546" s="14"/>
      <c r="I1546" s="14"/>
      <c r="J1546" s="14"/>
      <c r="K1546" s="14"/>
      <c r="L1546" s="23"/>
      <c r="M1546" s="24"/>
    </row>
    <row r="1547" customHeight="1" spans="1:13">
      <c r="A1547" s="14"/>
      <c r="B1547" s="22" t="s">
        <v>3317</v>
      </c>
      <c r="C1547" s="29" t="s">
        <v>3318</v>
      </c>
      <c r="D1547" s="17" t="s">
        <v>23</v>
      </c>
      <c r="E1547" s="14"/>
      <c r="F1547" s="14"/>
      <c r="G1547" s="14"/>
      <c r="H1547" s="14"/>
      <c r="I1547" s="14"/>
      <c r="J1547" s="14"/>
      <c r="K1547" s="14"/>
      <c r="L1547" s="23"/>
      <c r="M1547" s="24"/>
    </row>
    <row r="1548" customHeight="1" spans="1:13">
      <c r="A1548" s="20"/>
      <c r="B1548" s="22" t="s">
        <v>3319</v>
      </c>
      <c r="C1548" s="29" t="s">
        <v>3320</v>
      </c>
      <c r="D1548" s="17" t="s">
        <v>23</v>
      </c>
      <c r="E1548" s="20"/>
      <c r="F1548" s="20"/>
      <c r="G1548" s="20"/>
      <c r="H1548" s="20"/>
      <c r="I1548" s="20"/>
      <c r="J1548" s="20"/>
      <c r="K1548" s="20"/>
      <c r="L1548" s="25"/>
      <c r="M1548" s="24"/>
    </row>
    <row r="1549" customHeight="1" spans="1:13">
      <c r="A1549" s="21">
        <v>507</v>
      </c>
      <c r="B1549" s="22" t="s">
        <v>3321</v>
      </c>
      <c r="C1549" s="29" t="s">
        <v>3322</v>
      </c>
      <c r="D1549" s="17" t="s">
        <v>15</v>
      </c>
      <c r="E1549" s="21" t="s">
        <v>3323</v>
      </c>
      <c r="F1549" s="21">
        <v>3</v>
      </c>
      <c r="G1549" s="21">
        <v>65</v>
      </c>
      <c r="H1549" s="21">
        <v>25</v>
      </c>
      <c r="I1549" s="21">
        <f>G1549*H1549</f>
        <v>1625</v>
      </c>
      <c r="J1549" s="21" t="s">
        <v>17</v>
      </c>
      <c r="K1549" s="21">
        <f>I1549*3</f>
        <v>4875</v>
      </c>
      <c r="L1549" s="26"/>
      <c r="M1549" s="24"/>
    </row>
    <row r="1550" customHeight="1" spans="1:13">
      <c r="A1550" s="14"/>
      <c r="B1550" s="22" t="s">
        <v>2625</v>
      </c>
      <c r="C1550" s="29" t="s">
        <v>3324</v>
      </c>
      <c r="D1550" s="17" t="s">
        <v>20</v>
      </c>
      <c r="E1550" s="14"/>
      <c r="F1550" s="14"/>
      <c r="G1550" s="14"/>
      <c r="H1550" s="14"/>
      <c r="I1550" s="14"/>
      <c r="J1550" s="14"/>
      <c r="K1550" s="14"/>
      <c r="L1550" s="23"/>
      <c r="M1550" s="24"/>
    </row>
    <row r="1551" customHeight="1" spans="1:13">
      <c r="A1551" s="14"/>
      <c r="B1551" s="22" t="s">
        <v>3325</v>
      </c>
      <c r="C1551" s="29" t="s">
        <v>3326</v>
      </c>
      <c r="D1551" s="17" t="s">
        <v>23</v>
      </c>
      <c r="E1551" s="14"/>
      <c r="F1551" s="14"/>
      <c r="G1551" s="14"/>
      <c r="H1551" s="14"/>
      <c r="I1551" s="14"/>
      <c r="J1551" s="14"/>
      <c r="K1551" s="14"/>
      <c r="L1551" s="23"/>
      <c r="M1551" s="24"/>
    </row>
    <row r="1552" customHeight="1" spans="1:13">
      <c r="A1552" s="20"/>
      <c r="B1552" s="22" t="s">
        <v>3327</v>
      </c>
      <c r="C1552" s="29" t="s">
        <v>3328</v>
      </c>
      <c r="D1552" s="17" t="s">
        <v>23</v>
      </c>
      <c r="E1552" s="20"/>
      <c r="F1552" s="20"/>
      <c r="G1552" s="20"/>
      <c r="H1552" s="20"/>
      <c r="I1552" s="20"/>
      <c r="J1552" s="20"/>
      <c r="K1552" s="20"/>
      <c r="L1552" s="25"/>
      <c r="M1552" s="24"/>
    </row>
    <row r="1553" customHeight="1" spans="1:13">
      <c r="A1553" s="22">
        <v>508</v>
      </c>
      <c r="B1553" s="22" t="s">
        <v>883</v>
      </c>
      <c r="C1553" s="29" t="s">
        <v>3329</v>
      </c>
      <c r="D1553" s="17" t="s">
        <v>15</v>
      </c>
      <c r="E1553" s="22" t="s">
        <v>3330</v>
      </c>
      <c r="F1553" s="22">
        <v>1</v>
      </c>
      <c r="G1553" s="22">
        <v>35</v>
      </c>
      <c r="H1553" s="22">
        <v>25</v>
      </c>
      <c r="I1553" s="22">
        <f>G1553*H1553</f>
        <v>875</v>
      </c>
      <c r="J1553" s="22" t="s">
        <v>17</v>
      </c>
      <c r="K1553" s="22">
        <f>I1553*3</f>
        <v>2625</v>
      </c>
      <c r="L1553" s="10"/>
      <c r="M1553" s="24"/>
    </row>
    <row r="1554" customHeight="1" spans="1:13">
      <c r="A1554" s="21">
        <v>509</v>
      </c>
      <c r="B1554" s="22" t="s">
        <v>883</v>
      </c>
      <c r="C1554" s="29" t="s">
        <v>3331</v>
      </c>
      <c r="D1554" s="17" t="s">
        <v>15</v>
      </c>
      <c r="E1554" s="21" t="s">
        <v>3332</v>
      </c>
      <c r="F1554" s="21">
        <v>3</v>
      </c>
      <c r="G1554" s="21">
        <v>65</v>
      </c>
      <c r="H1554" s="21">
        <v>25</v>
      </c>
      <c r="I1554" s="21">
        <f>G1554*H1554</f>
        <v>1625</v>
      </c>
      <c r="J1554" s="21" t="s">
        <v>17</v>
      </c>
      <c r="K1554" s="21">
        <f>I1554*3</f>
        <v>4875</v>
      </c>
      <c r="L1554" s="26"/>
      <c r="M1554" s="24"/>
    </row>
    <row r="1555" customHeight="1" spans="1:13">
      <c r="A1555" s="14"/>
      <c r="B1555" s="22" t="s">
        <v>3333</v>
      </c>
      <c r="C1555" s="29" t="s">
        <v>3334</v>
      </c>
      <c r="D1555" s="17" t="s">
        <v>20</v>
      </c>
      <c r="E1555" s="14"/>
      <c r="F1555" s="14"/>
      <c r="G1555" s="14"/>
      <c r="H1555" s="14"/>
      <c r="I1555" s="14"/>
      <c r="J1555" s="14"/>
      <c r="K1555" s="14"/>
      <c r="L1555" s="23"/>
      <c r="M1555" s="24"/>
    </row>
    <row r="1556" customHeight="1" spans="1:13">
      <c r="A1556" s="14"/>
      <c r="B1556" s="22" t="s">
        <v>2614</v>
      </c>
      <c r="C1556" s="29" t="s">
        <v>3335</v>
      </c>
      <c r="D1556" s="17" t="s">
        <v>23</v>
      </c>
      <c r="E1556" s="14"/>
      <c r="F1556" s="14"/>
      <c r="G1556" s="14"/>
      <c r="H1556" s="14"/>
      <c r="I1556" s="14"/>
      <c r="J1556" s="14"/>
      <c r="K1556" s="14"/>
      <c r="L1556" s="23"/>
      <c r="M1556" s="24"/>
    </row>
    <row r="1557" customHeight="1" spans="1:13">
      <c r="A1557" s="20"/>
      <c r="B1557" s="22" t="s">
        <v>3336</v>
      </c>
      <c r="C1557" s="29" t="s">
        <v>3337</v>
      </c>
      <c r="D1557" s="17" t="s">
        <v>23</v>
      </c>
      <c r="E1557" s="20"/>
      <c r="F1557" s="20"/>
      <c r="G1557" s="20"/>
      <c r="H1557" s="20"/>
      <c r="I1557" s="20"/>
      <c r="J1557" s="20"/>
      <c r="K1557" s="20"/>
      <c r="L1557" s="25"/>
      <c r="M1557" s="24"/>
    </row>
    <row r="1558" customHeight="1" spans="1:13">
      <c r="A1558" s="21">
        <v>510</v>
      </c>
      <c r="B1558" s="22" t="s">
        <v>3338</v>
      </c>
      <c r="C1558" s="29" t="s">
        <v>3339</v>
      </c>
      <c r="D1558" s="17" t="s">
        <v>15</v>
      </c>
      <c r="E1558" s="21" t="s">
        <v>3340</v>
      </c>
      <c r="F1558" s="21">
        <v>4</v>
      </c>
      <c r="G1558" s="21">
        <v>65</v>
      </c>
      <c r="H1558" s="21">
        <v>25</v>
      </c>
      <c r="I1558" s="21">
        <f>G1558*H1558</f>
        <v>1625</v>
      </c>
      <c r="J1558" s="21" t="s">
        <v>17</v>
      </c>
      <c r="K1558" s="21">
        <f>I1558*3</f>
        <v>4875</v>
      </c>
      <c r="L1558" s="26"/>
      <c r="M1558" s="24"/>
    </row>
    <row r="1559" customHeight="1" spans="1:13">
      <c r="A1559" s="14"/>
      <c r="B1559" s="22" t="s">
        <v>3341</v>
      </c>
      <c r="C1559" s="29" t="s">
        <v>3342</v>
      </c>
      <c r="D1559" s="17" t="s">
        <v>20</v>
      </c>
      <c r="E1559" s="14"/>
      <c r="F1559" s="14"/>
      <c r="G1559" s="14"/>
      <c r="H1559" s="14"/>
      <c r="I1559" s="14"/>
      <c r="J1559" s="14"/>
      <c r="K1559" s="14"/>
      <c r="L1559" s="23"/>
      <c r="M1559" s="24"/>
    </row>
    <row r="1560" customHeight="1" spans="1:13">
      <c r="A1560" s="14"/>
      <c r="B1560" s="22" t="s">
        <v>3343</v>
      </c>
      <c r="C1560" s="29" t="s">
        <v>3344</v>
      </c>
      <c r="D1560" s="17" t="s">
        <v>23</v>
      </c>
      <c r="E1560" s="14"/>
      <c r="F1560" s="14"/>
      <c r="G1560" s="14"/>
      <c r="H1560" s="14"/>
      <c r="I1560" s="14"/>
      <c r="J1560" s="14"/>
      <c r="K1560" s="14"/>
      <c r="L1560" s="23"/>
      <c r="M1560" s="24"/>
    </row>
    <row r="1561" customHeight="1" spans="1:13">
      <c r="A1561" s="20"/>
      <c r="B1561" s="22" t="s">
        <v>3345</v>
      </c>
      <c r="C1561" s="29" t="s">
        <v>3346</v>
      </c>
      <c r="D1561" s="17" t="s">
        <v>23</v>
      </c>
      <c r="E1561" s="20"/>
      <c r="F1561" s="20"/>
      <c r="G1561" s="20"/>
      <c r="H1561" s="20"/>
      <c r="I1561" s="20"/>
      <c r="J1561" s="20"/>
      <c r="K1561" s="20"/>
      <c r="L1561" s="25"/>
      <c r="M1561" s="24"/>
    </row>
    <row r="1562" s="2" customFormat="1" customHeight="1" spans="1:14">
      <c r="A1562" s="21">
        <v>511</v>
      </c>
      <c r="B1562" s="22" t="s">
        <v>883</v>
      </c>
      <c r="C1562" s="29" t="s">
        <v>3347</v>
      </c>
      <c r="D1562" s="17" t="s">
        <v>15</v>
      </c>
      <c r="E1562" s="21" t="s">
        <v>3348</v>
      </c>
      <c r="F1562" s="21">
        <v>4</v>
      </c>
      <c r="G1562" s="21">
        <v>65</v>
      </c>
      <c r="H1562" s="21">
        <v>25</v>
      </c>
      <c r="I1562" s="21">
        <f>G1562*H1562</f>
        <v>1625</v>
      </c>
      <c r="J1562" s="21" t="s">
        <v>17</v>
      </c>
      <c r="K1562" s="21">
        <f>I1562*3</f>
        <v>4875</v>
      </c>
      <c r="L1562" s="26" t="s">
        <v>103</v>
      </c>
      <c r="M1562" s="24"/>
      <c r="N1562" s="3"/>
    </row>
    <row r="1563" customHeight="1" spans="1:13">
      <c r="A1563" s="14"/>
      <c r="B1563" s="22" t="s">
        <v>3349</v>
      </c>
      <c r="C1563" s="29" t="s">
        <v>3350</v>
      </c>
      <c r="D1563" s="17" t="s">
        <v>20</v>
      </c>
      <c r="E1563" s="14"/>
      <c r="F1563" s="14"/>
      <c r="G1563" s="14"/>
      <c r="H1563" s="14"/>
      <c r="I1563" s="14"/>
      <c r="J1563" s="14"/>
      <c r="K1563" s="14"/>
      <c r="L1563" s="23"/>
      <c r="M1563" s="24"/>
    </row>
    <row r="1564" customHeight="1" spans="1:13">
      <c r="A1564" s="14"/>
      <c r="B1564" s="22" t="s">
        <v>3351</v>
      </c>
      <c r="C1564" s="29" t="s">
        <v>3352</v>
      </c>
      <c r="D1564" s="17" t="s">
        <v>23</v>
      </c>
      <c r="E1564" s="14"/>
      <c r="F1564" s="14"/>
      <c r="G1564" s="14"/>
      <c r="H1564" s="14"/>
      <c r="I1564" s="14"/>
      <c r="J1564" s="14"/>
      <c r="K1564" s="14"/>
      <c r="L1564" s="23"/>
      <c r="M1564" s="24"/>
    </row>
    <row r="1565" customHeight="1" spans="1:13">
      <c r="A1565" s="20"/>
      <c r="B1565" s="22" t="s">
        <v>1888</v>
      </c>
      <c r="C1565" s="29" t="s">
        <v>3353</v>
      </c>
      <c r="D1565" s="17" t="s">
        <v>23</v>
      </c>
      <c r="E1565" s="20"/>
      <c r="F1565" s="20"/>
      <c r="G1565" s="20"/>
      <c r="H1565" s="20"/>
      <c r="I1565" s="20"/>
      <c r="J1565" s="20"/>
      <c r="K1565" s="20"/>
      <c r="L1565" s="25"/>
      <c r="M1565" s="24"/>
    </row>
    <row r="1566" customHeight="1" spans="1:13">
      <c r="A1566" s="21">
        <v>512</v>
      </c>
      <c r="B1566" s="22" t="s">
        <v>3338</v>
      </c>
      <c r="C1566" s="29" t="s">
        <v>3354</v>
      </c>
      <c r="D1566" s="17" t="s">
        <v>15</v>
      </c>
      <c r="E1566" s="21" t="s">
        <v>3355</v>
      </c>
      <c r="F1566" s="21">
        <v>3</v>
      </c>
      <c r="G1566" s="21">
        <v>65</v>
      </c>
      <c r="H1566" s="21">
        <v>25</v>
      </c>
      <c r="I1566" s="21">
        <f>G1566*H1566</f>
        <v>1625</v>
      </c>
      <c r="J1566" s="21" t="s">
        <v>17</v>
      </c>
      <c r="K1566" s="21">
        <f>I1566*3</f>
        <v>4875</v>
      </c>
      <c r="L1566" s="26"/>
      <c r="M1566" s="24"/>
    </row>
    <row r="1567" customHeight="1" spans="1:13">
      <c r="A1567" s="14"/>
      <c r="B1567" s="22" t="s">
        <v>3356</v>
      </c>
      <c r="C1567" s="29" t="s">
        <v>3357</v>
      </c>
      <c r="D1567" s="17" t="s">
        <v>20</v>
      </c>
      <c r="E1567" s="14"/>
      <c r="F1567" s="14"/>
      <c r="G1567" s="14"/>
      <c r="H1567" s="14"/>
      <c r="I1567" s="14"/>
      <c r="J1567" s="14"/>
      <c r="K1567" s="14"/>
      <c r="L1567" s="23"/>
      <c r="M1567" s="24"/>
    </row>
    <row r="1568" customHeight="1" spans="1:13">
      <c r="A1568" s="14"/>
      <c r="B1568" s="22" t="s">
        <v>3358</v>
      </c>
      <c r="C1568" s="29" t="s">
        <v>3359</v>
      </c>
      <c r="D1568" s="17" t="s">
        <v>23</v>
      </c>
      <c r="E1568" s="14"/>
      <c r="F1568" s="14"/>
      <c r="G1568" s="14"/>
      <c r="H1568" s="14"/>
      <c r="I1568" s="14"/>
      <c r="J1568" s="14"/>
      <c r="K1568" s="14"/>
      <c r="L1568" s="23"/>
      <c r="M1568" s="24"/>
    </row>
    <row r="1569" customHeight="1" spans="1:13">
      <c r="A1569" s="20"/>
      <c r="B1569" s="22" t="s">
        <v>1256</v>
      </c>
      <c r="C1569" s="29" t="s">
        <v>3360</v>
      </c>
      <c r="D1569" s="17" t="s">
        <v>23</v>
      </c>
      <c r="E1569" s="20"/>
      <c r="F1569" s="20"/>
      <c r="G1569" s="20"/>
      <c r="H1569" s="20"/>
      <c r="I1569" s="20"/>
      <c r="J1569" s="20"/>
      <c r="K1569" s="20"/>
      <c r="L1569" s="25"/>
      <c r="M1569" s="24"/>
    </row>
    <row r="1570" customHeight="1" spans="1:13">
      <c r="A1570" s="21">
        <v>513</v>
      </c>
      <c r="B1570" s="22" t="s">
        <v>3361</v>
      </c>
      <c r="C1570" s="29" t="s">
        <v>3362</v>
      </c>
      <c r="D1570" s="17" t="s">
        <v>15</v>
      </c>
      <c r="E1570" s="21" t="s">
        <v>3363</v>
      </c>
      <c r="F1570" s="21">
        <v>3</v>
      </c>
      <c r="G1570" s="21">
        <v>65</v>
      </c>
      <c r="H1570" s="21">
        <v>25</v>
      </c>
      <c r="I1570" s="21">
        <f>G1570*H1570</f>
        <v>1625</v>
      </c>
      <c r="J1570" s="21" t="s">
        <v>17</v>
      </c>
      <c r="K1570" s="21">
        <f>I1570*3</f>
        <v>4875</v>
      </c>
      <c r="L1570" s="26"/>
      <c r="M1570" s="24"/>
    </row>
    <row r="1571" customHeight="1" spans="1:13">
      <c r="A1571" s="14"/>
      <c r="B1571" s="22" t="s">
        <v>3364</v>
      </c>
      <c r="C1571" s="29" t="s">
        <v>3365</v>
      </c>
      <c r="D1571" s="17" t="s">
        <v>86</v>
      </c>
      <c r="E1571" s="14"/>
      <c r="F1571" s="14"/>
      <c r="G1571" s="14"/>
      <c r="H1571" s="14"/>
      <c r="I1571" s="14"/>
      <c r="J1571" s="14"/>
      <c r="K1571" s="14"/>
      <c r="L1571" s="23"/>
      <c r="M1571" s="24"/>
    </row>
    <row r="1572" customHeight="1" spans="1:13">
      <c r="A1572" s="20"/>
      <c r="B1572" s="22" t="s">
        <v>3364</v>
      </c>
      <c r="C1572" s="29" t="s">
        <v>3366</v>
      </c>
      <c r="D1572" s="17" t="s">
        <v>23</v>
      </c>
      <c r="E1572" s="20"/>
      <c r="F1572" s="20"/>
      <c r="G1572" s="20"/>
      <c r="H1572" s="20"/>
      <c r="I1572" s="20"/>
      <c r="J1572" s="20"/>
      <c r="K1572" s="20"/>
      <c r="L1572" s="25"/>
      <c r="M1572" s="24"/>
    </row>
    <row r="1573" s="2" customFormat="1" customHeight="1" spans="1:14">
      <c r="A1573" s="21">
        <v>514</v>
      </c>
      <c r="B1573" s="22" t="s">
        <v>3367</v>
      </c>
      <c r="C1573" s="29" t="s">
        <v>605</v>
      </c>
      <c r="D1573" s="17" t="s">
        <v>15</v>
      </c>
      <c r="E1573" s="21" t="s">
        <v>3368</v>
      </c>
      <c r="F1573" s="21">
        <v>4</v>
      </c>
      <c r="G1573" s="21">
        <v>65</v>
      </c>
      <c r="H1573" s="21">
        <v>25</v>
      </c>
      <c r="I1573" s="21">
        <f>G1573*H1573</f>
        <v>1625</v>
      </c>
      <c r="J1573" s="21" t="s">
        <v>17</v>
      </c>
      <c r="K1573" s="21">
        <f>I1573*3</f>
        <v>4875</v>
      </c>
      <c r="L1573" s="26" t="s">
        <v>103</v>
      </c>
      <c r="M1573" s="24"/>
      <c r="N1573" s="3"/>
    </row>
    <row r="1574" customHeight="1" spans="1:13">
      <c r="A1574" s="14"/>
      <c r="B1574" s="22" t="s">
        <v>3369</v>
      </c>
      <c r="C1574" s="29" t="s">
        <v>3370</v>
      </c>
      <c r="D1574" s="17" t="s">
        <v>20</v>
      </c>
      <c r="E1574" s="14"/>
      <c r="F1574" s="14"/>
      <c r="G1574" s="14"/>
      <c r="H1574" s="14"/>
      <c r="I1574" s="14"/>
      <c r="J1574" s="14"/>
      <c r="K1574" s="14"/>
      <c r="L1574" s="23"/>
      <c r="M1574" s="24"/>
    </row>
    <row r="1575" customHeight="1" spans="1:13">
      <c r="A1575" s="14"/>
      <c r="B1575" s="22" t="s">
        <v>3371</v>
      </c>
      <c r="C1575" s="29" t="s">
        <v>306</v>
      </c>
      <c r="D1575" s="17" t="s">
        <v>23</v>
      </c>
      <c r="E1575" s="14"/>
      <c r="F1575" s="14"/>
      <c r="G1575" s="14"/>
      <c r="H1575" s="14"/>
      <c r="I1575" s="14"/>
      <c r="J1575" s="14"/>
      <c r="K1575" s="14"/>
      <c r="L1575" s="23"/>
      <c r="M1575" s="24"/>
    </row>
    <row r="1576" customHeight="1" spans="1:13">
      <c r="A1576" s="20"/>
      <c r="B1576" s="22" t="s">
        <v>3372</v>
      </c>
      <c r="C1576" s="29" t="s">
        <v>1778</v>
      </c>
      <c r="D1576" s="17" t="s">
        <v>23</v>
      </c>
      <c r="E1576" s="20"/>
      <c r="F1576" s="20"/>
      <c r="G1576" s="20"/>
      <c r="H1576" s="20"/>
      <c r="I1576" s="20"/>
      <c r="J1576" s="20"/>
      <c r="K1576" s="20"/>
      <c r="L1576" s="25"/>
      <c r="M1576" s="24"/>
    </row>
    <row r="1577" customHeight="1" spans="1:13">
      <c r="A1577" s="21">
        <v>515</v>
      </c>
      <c r="B1577" s="22" t="s">
        <v>3373</v>
      </c>
      <c r="C1577" s="29" t="s">
        <v>3374</v>
      </c>
      <c r="D1577" s="17" t="s">
        <v>15</v>
      </c>
      <c r="E1577" s="21" t="s">
        <v>3375</v>
      </c>
      <c r="F1577" s="21">
        <v>4</v>
      </c>
      <c r="G1577" s="21">
        <v>65</v>
      </c>
      <c r="H1577" s="21">
        <v>25</v>
      </c>
      <c r="I1577" s="21">
        <f>G1577*H1577</f>
        <v>1625</v>
      </c>
      <c r="J1577" s="21" t="s">
        <v>17</v>
      </c>
      <c r="K1577" s="21">
        <f>I1577*3</f>
        <v>4875</v>
      </c>
      <c r="L1577" s="26"/>
      <c r="M1577" s="24"/>
    </row>
    <row r="1578" customHeight="1" spans="1:13">
      <c r="A1578" s="14"/>
      <c r="B1578" s="22" t="s">
        <v>3376</v>
      </c>
      <c r="C1578" s="29" t="s">
        <v>3377</v>
      </c>
      <c r="D1578" s="17" t="s">
        <v>20</v>
      </c>
      <c r="E1578" s="14"/>
      <c r="F1578" s="14"/>
      <c r="G1578" s="14"/>
      <c r="H1578" s="14"/>
      <c r="I1578" s="14"/>
      <c r="J1578" s="14"/>
      <c r="K1578" s="14"/>
      <c r="L1578" s="23"/>
      <c r="M1578" s="24"/>
    </row>
    <row r="1579" customHeight="1" spans="1:13">
      <c r="A1579" s="14"/>
      <c r="B1579" s="22" t="s">
        <v>3378</v>
      </c>
      <c r="C1579" s="29" t="s">
        <v>3379</v>
      </c>
      <c r="D1579" s="17" t="s">
        <v>23</v>
      </c>
      <c r="E1579" s="14"/>
      <c r="F1579" s="14"/>
      <c r="G1579" s="14"/>
      <c r="H1579" s="14"/>
      <c r="I1579" s="14"/>
      <c r="J1579" s="14"/>
      <c r="K1579" s="14"/>
      <c r="L1579" s="23"/>
      <c r="M1579" s="24"/>
    </row>
    <row r="1580" customHeight="1" spans="1:13">
      <c r="A1580" s="20"/>
      <c r="B1580" s="22" t="s">
        <v>3378</v>
      </c>
      <c r="C1580" s="29" t="s">
        <v>1063</v>
      </c>
      <c r="D1580" s="17" t="s">
        <v>23</v>
      </c>
      <c r="E1580" s="20"/>
      <c r="F1580" s="20"/>
      <c r="G1580" s="20"/>
      <c r="H1580" s="20"/>
      <c r="I1580" s="20"/>
      <c r="J1580" s="20"/>
      <c r="K1580" s="20"/>
      <c r="L1580" s="25"/>
      <c r="M1580" s="24"/>
    </row>
    <row r="1581" s="2" customFormat="1" customHeight="1" spans="1:14">
      <c r="A1581" s="21">
        <v>516</v>
      </c>
      <c r="B1581" s="22" t="s">
        <v>3380</v>
      </c>
      <c r="C1581" s="29" t="s">
        <v>3381</v>
      </c>
      <c r="D1581" s="17" t="s">
        <v>15</v>
      </c>
      <c r="E1581" s="21" t="s">
        <v>3382</v>
      </c>
      <c r="F1581" s="21">
        <v>3</v>
      </c>
      <c r="G1581" s="21">
        <v>65</v>
      </c>
      <c r="H1581" s="21">
        <v>25</v>
      </c>
      <c r="I1581" s="21">
        <f t="shared" ref="I1581:I1586" si="86">G1581*H1581</f>
        <v>1625</v>
      </c>
      <c r="J1581" s="21" t="s">
        <v>17</v>
      </c>
      <c r="K1581" s="21">
        <f t="shared" ref="K1581:K1586" si="87">I1581*3</f>
        <v>4875</v>
      </c>
      <c r="L1581" s="26"/>
      <c r="M1581" s="24"/>
      <c r="N1581" s="3"/>
    </row>
    <row r="1582" customHeight="1" spans="1:13">
      <c r="A1582" s="14"/>
      <c r="B1582" s="22" t="s">
        <v>3383</v>
      </c>
      <c r="C1582" s="29" t="s">
        <v>3384</v>
      </c>
      <c r="D1582" s="17" t="s">
        <v>20</v>
      </c>
      <c r="E1582" s="14"/>
      <c r="F1582" s="14"/>
      <c r="G1582" s="14"/>
      <c r="H1582" s="14"/>
      <c r="I1582" s="14"/>
      <c r="J1582" s="14"/>
      <c r="K1582" s="14"/>
      <c r="L1582" s="23"/>
      <c r="M1582" s="24"/>
    </row>
    <row r="1583" customHeight="1" spans="1:13">
      <c r="A1583" s="20"/>
      <c r="B1583" s="22" t="s">
        <v>3385</v>
      </c>
      <c r="C1583" s="29" t="s">
        <v>1228</v>
      </c>
      <c r="D1583" s="17" t="s">
        <v>23</v>
      </c>
      <c r="E1583" s="20"/>
      <c r="F1583" s="20"/>
      <c r="G1583" s="20"/>
      <c r="H1583" s="20"/>
      <c r="I1583" s="20"/>
      <c r="J1583" s="20"/>
      <c r="K1583" s="20"/>
      <c r="L1583" s="25"/>
      <c r="M1583" s="24"/>
    </row>
    <row r="1584" customHeight="1" spans="1:13">
      <c r="A1584" s="21">
        <v>517</v>
      </c>
      <c r="B1584" s="22" t="s">
        <v>3386</v>
      </c>
      <c r="C1584" s="29" t="s">
        <v>3387</v>
      </c>
      <c r="D1584" s="17" t="s">
        <v>15</v>
      </c>
      <c r="E1584" s="21" t="s">
        <v>3388</v>
      </c>
      <c r="F1584" s="21">
        <v>2</v>
      </c>
      <c r="G1584" s="21">
        <v>65</v>
      </c>
      <c r="H1584" s="21">
        <v>25</v>
      </c>
      <c r="I1584" s="21">
        <f t="shared" si="86"/>
        <v>1625</v>
      </c>
      <c r="J1584" s="21" t="s">
        <v>17</v>
      </c>
      <c r="K1584" s="21">
        <f t="shared" si="87"/>
        <v>4875</v>
      </c>
      <c r="L1584" s="26"/>
      <c r="M1584" s="24"/>
    </row>
    <row r="1585" customHeight="1" spans="1:13">
      <c r="A1585" s="20"/>
      <c r="B1585" s="22" t="s">
        <v>3389</v>
      </c>
      <c r="C1585" s="29" t="s">
        <v>3390</v>
      </c>
      <c r="D1585" s="17" t="s">
        <v>20</v>
      </c>
      <c r="E1585" s="20"/>
      <c r="F1585" s="20"/>
      <c r="G1585" s="20"/>
      <c r="H1585" s="20"/>
      <c r="I1585" s="20"/>
      <c r="J1585" s="20"/>
      <c r="K1585" s="20"/>
      <c r="L1585" s="25"/>
      <c r="M1585" s="24"/>
    </row>
    <row r="1586" customHeight="1" spans="1:13">
      <c r="A1586" s="21">
        <v>518</v>
      </c>
      <c r="B1586" s="22" t="s">
        <v>364</v>
      </c>
      <c r="C1586" s="29" t="s">
        <v>3391</v>
      </c>
      <c r="D1586" s="17" t="s">
        <v>15</v>
      </c>
      <c r="E1586" s="21" t="s">
        <v>3392</v>
      </c>
      <c r="F1586" s="21">
        <v>2</v>
      </c>
      <c r="G1586" s="21">
        <v>65</v>
      </c>
      <c r="H1586" s="21">
        <v>25</v>
      </c>
      <c r="I1586" s="21">
        <f t="shared" si="86"/>
        <v>1625</v>
      </c>
      <c r="J1586" s="21" t="s">
        <v>17</v>
      </c>
      <c r="K1586" s="21">
        <f t="shared" si="87"/>
        <v>4875</v>
      </c>
      <c r="L1586" s="26"/>
      <c r="M1586" s="24"/>
    </row>
    <row r="1587" customHeight="1" spans="1:13">
      <c r="A1587" s="20"/>
      <c r="B1587" s="22" t="s">
        <v>3393</v>
      </c>
      <c r="C1587" s="29" t="s">
        <v>3394</v>
      </c>
      <c r="D1587" s="17" t="s">
        <v>20</v>
      </c>
      <c r="E1587" s="20"/>
      <c r="F1587" s="20"/>
      <c r="G1587" s="20"/>
      <c r="H1587" s="20"/>
      <c r="I1587" s="20"/>
      <c r="J1587" s="20"/>
      <c r="K1587" s="20"/>
      <c r="L1587" s="25"/>
      <c r="M1587" s="24"/>
    </row>
    <row r="1588" s="2" customFormat="1" customHeight="1" spans="1:14">
      <c r="A1588" s="22">
        <v>519</v>
      </c>
      <c r="B1588" s="22" t="s">
        <v>1121</v>
      </c>
      <c r="C1588" s="29" t="s">
        <v>3395</v>
      </c>
      <c r="D1588" s="17" t="s">
        <v>15</v>
      </c>
      <c r="E1588" s="22" t="s">
        <v>3396</v>
      </c>
      <c r="F1588" s="22">
        <v>1</v>
      </c>
      <c r="G1588" s="22">
        <v>35</v>
      </c>
      <c r="H1588" s="22">
        <v>25</v>
      </c>
      <c r="I1588" s="22">
        <f t="shared" ref="I1588:I1590" si="88">G1588*H1588</f>
        <v>875</v>
      </c>
      <c r="J1588" s="22" t="s">
        <v>17</v>
      </c>
      <c r="K1588" s="22">
        <f t="shared" ref="K1588:K1590" si="89">I1588*3</f>
        <v>2625</v>
      </c>
      <c r="L1588" s="10" t="s">
        <v>103</v>
      </c>
      <c r="M1588" s="24"/>
      <c r="N1588" s="3"/>
    </row>
    <row r="1589" customHeight="1" spans="1:13">
      <c r="A1589" s="22">
        <v>520</v>
      </c>
      <c r="B1589" s="22" t="s">
        <v>3397</v>
      </c>
      <c r="C1589" s="29" t="s">
        <v>3398</v>
      </c>
      <c r="D1589" s="17" t="s">
        <v>15</v>
      </c>
      <c r="E1589" s="22" t="s">
        <v>3399</v>
      </c>
      <c r="F1589" s="22">
        <v>1</v>
      </c>
      <c r="G1589" s="22">
        <v>35</v>
      </c>
      <c r="H1589" s="22">
        <v>25</v>
      </c>
      <c r="I1589" s="22">
        <f t="shared" si="88"/>
        <v>875</v>
      </c>
      <c r="J1589" s="22" t="s">
        <v>17</v>
      </c>
      <c r="K1589" s="22">
        <f t="shared" si="89"/>
        <v>2625</v>
      </c>
      <c r="L1589" s="10"/>
      <c r="M1589" s="24"/>
    </row>
    <row r="1590" customHeight="1" spans="1:13">
      <c r="A1590" s="21">
        <v>521</v>
      </c>
      <c r="B1590" s="22" t="s">
        <v>3400</v>
      </c>
      <c r="C1590" s="29" t="s">
        <v>3401</v>
      </c>
      <c r="D1590" s="17" t="s">
        <v>15</v>
      </c>
      <c r="E1590" s="21" t="s">
        <v>3402</v>
      </c>
      <c r="F1590" s="21">
        <v>3</v>
      </c>
      <c r="G1590" s="21">
        <v>65</v>
      </c>
      <c r="H1590" s="21">
        <v>25</v>
      </c>
      <c r="I1590" s="21">
        <f t="shared" si="88"/>
        <v>1625</v>
      </c>
      <c r="J1590" s="21" t="s">
        <v>17</v>
      </c>
      <c r="K1590" s="21">
        <f t="shared" si="89"/>
        <v>4875</v>
      </c>
      <c r="L1590" s="26"/>
      <c r="M1590" s="24"/>
    </row>
    <row r="1591" customHeight="1" spans="1:13">
      <c r="A1591" s="14"/>
      <c r="B1591" s="22" t="s">
        <v>3403</v>
      </c>
      <c r="C1591" s="29" t="s">
        <v>3404</v>
      </c>
      <c r="D1591" s="17" t="s">
        <v>20</v>
      </c>
      <c r="E1591" s="14"/>
      <c r="F1591" s="14"/>
      <c r="G1591" s="14"/>
      <c r="H1591" s="14"/>
      <c r="I1591" s="14"/>
      <c r="J1591" s="14"/>
      <c r="K1591" s="14"/>
      <c r="L1591" s="23"/>
      <c r="M1591" s="24"/>
    </row>
    <row r="1592" customHeight="1" spans="1:13">
      <c r="A1592" s="20"/>
      <c r="B1592" s="22" t="s">
        <v>3405</v>
      </c>
      <c r="C1592" s="29" t="s">
        <v>2028</v>
      </c>
      <c r="D1592" s="17" t="s">
        <v>23</v>
      </c>
      <c r="E1592" s="20"/>
      <c r="F1592" s="20"/>
      <c r="G1592" s="20"/>
      <c r="H1592" s="20"/>
      <c r="I1592" s="20"/>
      <c r="J1592" s="20"/>
      <c r="K1592" s="20"/>
      <c r="L1592" s="25"/>
      <c r="M1592" s="24"/>
    </row>
    <row r="1593" customHeight="1" spans="1:13">
      <c r="A1593" s="21">
        <v>522</v>
      </c>
      <c r="B1593" s="22" t="s">
        <v>3406</v>
      </c>
      <c r="C1593" s="29" t="s">
        <v>3407</v>
      </c>
      <c r="D1593" s="17" t="s">
        <v>15</v>
      </c>
      <c r="E1593" s="21" t="s">
        <v>3408</v>
      </c>
      <c r="F1593" s="21">
        <v>4</v>
      </c>
      <c r="G1593" s="21">
        <v>65</v>
      </c>
      <c r="H1593" s="21">
        <v>25</v>
      </c>
      <c r="I1593" s="21">
        <f>G1593*H1593</f>
        <v>1625</v>
      </c>
      <c r="J1593" s="21" t="s">
        <v>17</v>
      </c>
      <c r="K1593" s="21">
        <f>I1593*3</f>
        <v>4875</v>
      </c>
      <c r="L1593" s="26"/>
      <c r="M1593" s="24"/>
    </row>
    <row r="1594" customHeight="1" spans="1:13">
      <c r="A1594" s="14"/>
      <c r="B1594" s="22" t="s">
        <v>1176</v>
      </c>
      <c r="C1594" s="29" t="s">
        <v>3409</v>
      </c>
      <c r="D1594" s="17" t="s">
        <v>20</v>
      </c>
      <c r="E1594" s="14"/>
      <c r="F1594" s="14"/>
      <c r="G1594" s="14"/>
      <c r="H1594" s="14"/>
      <c r="I1594" s="14"/>
      <c r="J1594" s="14"/>
      <c r="K1594" s="14"/>
      <c r="L1594" s="23"/>
      <c r="M1594" s="24"/>
    </row>
    <row r="1595" customHeight="1" spans="1:13">
      <c r="A1595" s="14"/>
      <c r="B1595" s="22" t="s">
        <v>3410</v>
      </c>
      <c r="C1595" s="29" t="s">
        <v>3411</v>
      </c>
      <c r="D1595" s="17" t="s">
        <v>23</v>
      </c>
      <c r="E1595" s="14"/>
      <c r="F1595" s="14"/>
      <c r="G1595" s="14"/>
      <c r="H1595" s="14"/>
      <c r="I1595" s="14"/>
      <c r="J1595" s="14"/>
      <c r="K1595" s="14"/>
      <c r="L1595" s="23"/>
      <c r="M1595" s="24"/>
    </row>
    <row r="1596" customHeight="1" spans="1:13">
      <c r="A1596" s="20"/>
      <c r="B1596" s="22" t="s">
        <v>3412</v>
      </c>
      <c r="C1596" s="29" t="s">
        <v>1778</v>
      </c>
      <c r="D1596" s="17" t="s">
        <v>23</v>
      </c>
      <c r="E1596" s="20"/>
      <c r="F1596" s="20"/>
      <c r="G1596" s="20"/>
      <c r="H1596" s="20"/>
      <c r="I1596" s="20"/>
      <c r="J1596" s="20"/>
      <c r="K1596" s="20"/>
      <c r="L1596" s="25"/>
      <c r="M1596" s="24"/>
    </row>
    <row r="1597" customHeight="1" spans="1:13">
      <c r="A1597" s="21">
        <v>523</v>
      </c>
      <c r="B1597" s="22" t="s">
        <v>1791</v>
      </c>
      <c r="C1597" s="29" t="s">
        <v>3413</v>
      </c>
      <c r="D1597" s="17" t="s">
        <v>15</v>
      </c>
      <c r="E1597" s="21" t="s">
        <v>3414</v>
      </c>
      <c r="F1597" s="21">
        <v>2</v>
      </c>
      <c r="G1597" s="21">
        <v>65</v>
      </c>
      <c r="H1597" s="21">
        <v>25</v>
      </c>
      <c r="I1597" s="21">
        <f>G1597*H1597</f>
        <v>1625</v>
      </c>
      <c r="J1597" s="21" t="s">
        <v>17</v>
      </c>
      <c r="K1597" s="21">
        <f>I1597*3</f>
        <v>4875</v>
      </c>
      <c r="L1597" s="26"/>
      <c r="M1597" s="24"/>
    </row>
    <row r="1598" customHeight="1" spans="1:13">
      <c r="A1598" s="20"/>
      <c r="B1598" s="22" t="s">
        <v>1018</v>
      </c>
      <c r="C1598" s="29" t="s">
        <v>3415</v>
      </c>
      <c r="D1598" s="17" t="s">
        <v>23</v>
      </c>
      <c r="E1598" s="20"/>
      <c r="F1598" s="20"/>
      <c r="G1598" s="20"/>
      <c r="H1598" s="20"/>
      <c r="I1598" s="20"/>
      <c r="J1598" s="20"/>
      <c r="K1598" s="20"/>
      <c r="L1598" s="25"/>
      <c r="M1598" s="24"/>
    </row>
    <row r="1599" s="3" customFormat="1" customHeight="1" spans="1:13">
      <c r="A1599" s="21">
        <v>524</v>
      </c>
      <c r="B1599" s="22" t="s">
        <v>3416</v>
      </c>
      <c r="C1599" s="29" t="s">
        <v>3417</v>
      </c>
      <c r="D1599" s="17" t="s">
        <v>15</v>
      </c>
      <c r="E1599" s="21" t="s">
        <v>3418</v>
      </c>
      <c r="F1599" s="21">
        <v>3</v>
      </c>
      <c r="G1599" s="21">
        <v>65</v>
      </c>
      <c r="H1599" s="21">
        <v>25</v>
      </c>
      <c r="I1599" s="21">
        <f>G1599*H1599</f>
        <v>1625</v>
      </c>
      <c r="J1599" s="21" t="s">
        <v>17</v>
      </c>
      <c r="K1599" s="21">
        <f>I1599*3</f>
        <v>4875</v>
      </c>
      <c r="L1599" s="26"/>
      <c r="M1599" s="27"/>
    </row>
    <row r="1600" s="3" customFormat="1" customHeight="1" spans="1:13">
      <c r="A1600" s="14"/>
      <c r="B1600" s="22" t="s">
        <v>3419</v>
      </c>
      <c r="C1600" s="29" t="s">
        <v>3420</v>
      </c>
      <c r="D1600" s="17" t="s">
        <v>20</v>
      </c>
      <c r="E1600" s="14"/>
      <c r="F1600" s="14"/>
      <c r="G1600" s="14"/>
      <c r="H1600" s="14"/>
      <c r="I1600" s="14"/>
      <c r="J1600" s="14"/>
      <c r="K1600" s="14"/>
      <c r="L1600" s="23"/>
      <c r="M1600" s="24"/>
    </row>
    <row r="1601" s="3" customFormat="1" customHeight="1" spans="1:13">
      <c r="A1601" s="20"/>
      <c r="B1601" s="22" t="s">
        <v>3421</v>
      </c>
      <c r="C1601" s="29" t="s">
        <v>1063</v>
      </c>
      <c r="D1601" s="17" t="s">
        <v>23</v>
      </c>
      <c r="E1601" s="20"/>
      <c r="F1601" s="20"/>
      <c r="G1601" s="20"/>
      <c r="H1601" s="20"/>
      <c r="I1601" s="20"/>
      <c r="J1601" s="20"/>
      <c r="K1601" s="20"/>
      <c r="L1601" s="25"/>
      <c r="M1601" s="24"/>
    </row>
    <row r="1602" s="2" customFormat="1" customHeight="1" spans="1:14">
      <c r="A1602" s="22">
        <v>525</v>
      </c>
      <c r="B1602" s="22" t="s">
        <v>214</v>
      </c>
      <c r="C1602" s="29" t="s">
        <v>3422</v>
      </c>
      <c r="D1602" s="17" t="s">
        <v>15</v>
      </c>
      <c r="E1602" s="22" t="s">
        <v>3423</v>
      </c>
      <c r="F1602" s="22">
        <v>1</v>
      </c>
      <c r="G1602" s="22">
        <v>35</v>
      </c>
      <c r="H1602" s="22">
        <v>25</v>
      </c>
      <c r="I1602" s="22">
        <f>G1602*H1602</f>
        <v>875</v>
      </c>
      <c r="J1602" s="22" t="s">
        <v>17</v>
      </c>
      <c r="K1602" s="22">
        <f>I1602*3</f>
        <v>2625</v>
      </c>
      <c r="L1602" s="10"/>
      <c r="M1602" s="24"/>
      <c r="N1602" s="3"/>
    </row>
    <row r="1603" customHeight="1" spans="1:13">
      <c r="A1603" s="21">
        <v>526</v>
      </c>
      <c r="B1603" s="30" t="s">
        <v>3424</v>
      </c>
      <c r="C1603" s="31" t="s">
        <v>3425</v>
      </c>
      <c r="D1603" s="17" t="s">
        <v>15</v>
      </c>
      <c r="E1603" s="21" t="s">
        <v>3426</v>
      </c>
      <c r="F1603" s="21">
        <v>3</v>
      </c>
      <c r="G1603" s="21">
        <v>65</v>
      </c>
      <c r="H1603" s="21">
        <v>25</v>
      </c>
      <c r="I1603" s="21">
        <f>G1603*H1603</f>
        <v>1625</v>
      </c>
      <c r="J1603" s="21" t="s">
        <v>17</v>
      </c>
      <c r="K1603" s="21">
        <f>I1603*3</f>
        <v>4875</v>
      </c>
      <c r="L1603" s="26"/>
      <c r="M1603" s="24"/>
    </row>
    <row r="1604" customHeight="1" spans="1:13">
      <c r="A1604" s="14"/>
      <c r="B1604" s="22" t="s">
        <v>3427</v>
      </c>
      <c r="C1604" s="29" t="s">
        <v>3428</v>
      </c>
      <c r="D1604" s="17" t="s">
        <v>20</v>
      </c>
      <c r="E1604" s="14"/>
      <c r="F1604" s="14"/>
      <c r="G1604" s="14"/>
      <c r="H1604" s="14"/>
      <c r="I1604" s="14"/>
      <c r="J1604" s="14"/>
      <c r="K1604" s="14"/>
      <c r="L1604" s="23"/>
      <c r="M1604" s="24"/>
    </row>
    <row r="1605" customHeight="1" spans="1:13">
      <c r="A1605" s="20"/>
      <c r="B1605" s="22" t="s">
        <v>3429</v>
      </c>
      <c r="C1605" s="29" t="s">
        <v>3430</v>
      </c>
      <c r="D1605" s="17" t="s">
        <v>23</v>
      </c>
      <c r="E1605" s="20"/>
      <c r="F1605" s="20"/>
      <c r="G1605" s="20"/>
      <c r="H1605" s="20"/>
      <c r="I1605" s="20"/>
      <c r="J1605" s="20"/>
      <c r="K1605" s="20"/>
      <c r="L1605" s="25"/>
      <c r="M1605" s="24"/>
    </row>
    <row r="1606" customHeight="1" spans="1:13">
      <c r="A1606" s="21">
        <v>527</v>
      </c>
      <c r="B1606" s="22" t="s">
        <v>883</v>
      </c>
      <c r="C1606" s="29" t="s">
        <v>3431</v>
      </c>
      <c r="D1606" s="17" t="s">
        <v>15</v>
      </c>
      <c r="E1606" s="21" t="s">
        <v>3432</v>
      </c>
      <c r="F1606" s="21">
        <v>4</v>
      </c>
      <c r="G1606" s="21">
        <v>65</v>
      </c>
      <c r="H1606" s="21">
        <v>25</v>
      </c>
      <c r="I1606" s="21">
        <f>G1606*H1606</f>
        <v>1625</v>
      </c>
      <c r="J1606" s="21" t="s">
        <v>17</v>
      </c>
      <c r="K1606" s="21">
        <f>I1606*3</f>
        <v>4875</v>
      </c>
      <c r="L1606" s="26"/>
      <c r="M1606" s="24"/>
    </row>
    <row r="1607" customHeight="1" spans="1:13">
      <c r="A1607" s="14"/>
      <c r="B1607" s="22" t="s">
        <v>3433</v>
      </c>
      <c r="C1607" s="29" t="s">
        <v>3434</v>
      </c>
      <c r="D1607" s="17" t="s">
        <v>20</v>
      </c>
      <c r="E1607" s="14"/>
      <c r="F1607" s="14"/>
      <c r="G1607" s="14"/>
      <c r="H1607" s="14"/>
      <c r="I1607" s="14"/>
      <c r="J1607" s="14"/>
      <c r="K1607" s="14"/>
      <c r="L1607" s="23"/>
      <c r="M1607" s="24"/>
    </row>
    <row r="1608" customHeight="1" spans="1:13">
      <c r="A1608" s="14"/>
      <c r="B1608" s="22" t="s">
        <v>3435</v>
      </c>
      <c r="C1608" s="29" t="s">
        <v>3436</v>
      </c>
      <c r="D1608" s="17" t="s">
        <v>23</v>
      </c>
      <c r="E1608" s="14"/>
      <c r="F1608" s="14"/>
      <c r="G1608" s="14"/>
      <c r="H1608" s="14"/>
      <c r="I1608" s="14"/>
      <c r="J1608" s="14"/>
      <c r="K1608" s="14"/>
      <c r="L1608" s="23"/>
      <c r="M1608" s="24"/>
    </row>
    <row r="1609" customHeight="1" spans="1:13">
      <c r="A1609" s="20"/>
      <c r="B1609" s="22" t="s">
        <v>3437</v>
      </c>
      <c r="C1609" s="29" t="s">
        <v>3438</v>
      </c>
      <c r="D1609" s="17" t="s">
        <v>23</v>
      </c>
      <c r="E1609" s="20"/>
      <c r="F1609" s="20"/>
      <c r="G1609" s="20"/>
      <c r="H1609" s="20"/>
      <c r="I1609" s="20"/>
      <c r="J1609" s="20"/>
      <c r="K1609" s="20"/>
      <c r="L1609" s="25"/>
      <c r="M1609" s="24"/>
    </row>
    <row r="1610" customHeight="1" spans="1:13">
      <c r="A1610" s="21">
        <v>528</v>
      </c>
      <c r="B1610" s="22" t="s">
        <v>3439</v>
      </c>
      <c r="C1610" s="29" t="s">
        <v>3440</v>
      </c>
      <c r="D1610" s="17" t="s">
        <v>15</v>
      </c>
      <c r="E1610" s="21" t="s">
        <v>3441</v>
      </c>
      <c r="F1610" s="21">
        <v>3</v>
      </c>
      <c r="G1610" s="21">
        <v>65</v>
      </c>
      <c r="H1610" s="21">
        <v>25</v>
      </c>
      <c r="I1610" s="21">
        <f>G1610*H1610</f>
        <v>1625</v>
      </c>
      <c r="J1610" s="21" t="s">
        <v>17</v>
      </c>
      <c r="K1610" s="21">
        <f>I1610*3</f>
        <v>4875</v>
      </c>
      <c r="L1610" s="26"/>
      <c r="M1610" s="24"/>
    </row>
    <row r="1611" customHeight="1" spans="1:13">
      <c r="A1611" s="14"/>
      <c r="B1611" s="22" t="s">
        <v>3442</v>
      </c>
      <c r="C1611" s="29" t="s">
        <v>3443</v>
      </c>
      <c r="D1611" s="17" t="s">
        <v>20</v>
      </c>
      <c r="E1611" s="14"/>
      <c r="F1611" s="14"/>
      <c r="G1611" s="14"/>
      <c r="H1611" s="14"/>
      <c r="I1611" s="14"/>
      <c r="J1611" s="14"/>
      <c r="K1611" s="14"/>
      <c r="L1611" s="23"/>
      <c r="M1611" s="24"/>
    </row>
    <row r="1612" customHeight="1" spans="1:13">
      <c r="A1612" s="20"/>
      <c r="B1612" s="22" t="s">
        <v>2231</v>
      </c>
      <c r="C1612" s="29" t="s">
        <v>3444</v>
      </c>
      <c r="D1612" s="17" t="s">
        <v>23</v>
      </c>
      <c r="E1612" s="20"/>
      <c r="F1612" s="20"/>
      <c r="G1612" s="20"/>
      <c r="H1612" s="20"/>
      <c r="I1612" s="20"/>
      <c r="J1612" s="20"/>
      <c r="K1612" s="20"/>
      <c r="L1612" s="25"/>
      <c r="M1612" s="24"/>
    </row>
    <row r="1613" customHeight="1" spans="1:13">
      <c r="A1613" s="21">
        <v>529</v>
      </c>
      <c r="B1613" s="22" t="s">
        <v>3369</v>
      </c>
      <c r="C1613" s="29" t="s">
        <v>3445</v>
      </c>
      <c r="D1613" s="17" t="s">
        <v>15</v>
      </c>
      <c r="E1613" s="21" t="s">
        <v>3446</v>
      </c>
      <c r="F1613" s="21">
        <v>3</v>
      </c>
      <c r="G1613" s="21">
        <v>65</v>
      </c>
      <c r="H1613" s="21">
        <v>25</v>
      </c>
      <c r="I1613" s="21">
        <f t="shared" ref="I1613:I1617" si="90">G1613*H1613</f>
        <v>1625</v>
      </c>
      <c r="J1613" s="21" t="s">
        <v>17</v>
      </c>
      <c r="K1613" s="21">
        <f>I1613*3</f>
        <v>4875</v>
      </c>
      <c r="L1613" s="26"/>
      <c r="M1613" s="24"/>
    </row>
    <row r="1614" customHeight="1" spans="1:13">
      <c r="A1614" s="14"/>
      <c r="B1614" s="22" t="s">
        <v>3447</v>
      </c>
      <c r="C1614" s="29" t="s">
        <v>3448</v>
      </c>
      <c r="D1614" s="17" t="s">
        <v>20</v>
      </c>
      <c r="E1614" s="14"/>
      <c r="F1614" s="14"/>
      <c r="G1614" s="14"/>
      <c r="H1614" s="14"/>
      <c r="I1614" s="14"/>
      <c r="J1614" s="14"/>
      <c r="K1614" s="14"/>
      <c r="L1614" s="23"/>
      <c r="M1614" s="24"/>
    </row>
    <row r="1615" customHeight="1" spans="1:13">
      <c r="A1615" s="20"/>
      <c r="B1615" s="22" t="s">
        <v>3449</v>
      </c>
      <c r="C1615" s="29" t="s">
        <v>3450</v>
      </c>
      <c r="D1615" s="17" t="s">
        <v>23</v>
      </c>
      <c r="E1615" s="20"/>
      <c r="F1615" s="20"/>
      <c r="G1615" s="20"/>
      <c r="H1615" s="20"/>
      <c r="I1615" s="20"/>
      <c r="J1615" s="20"/>
      <c r="K1615" s="20"/>
      <c r="L1615" s="25"/>
      <c r="M1615" s="24"/>
    </row>
    <row r="1616" customHeight="1" spans="1:13">
      <c r="A1616" s="22">
        <v>530</v>
      </c>
      <c r="B1616" s="22" t="s">
        <v>3451</v>
      </c>
      <c r="C1616" s="29" t="s">
        <v>3452</v>
      </c>
      <c r="D1616" s="17" t="s">
        <v>15</v>
      </c>
      <c r="E1616" s="22" t="s">
        <v>3453</v>
      </c>
      <c r="F1616" s="22">
        <v>1</v>
      </c>
      <c r="G1616" s="22">
        <v>35</v>
      </c>
      <c r="H1616" s="22">
        <v>25</v>
      </c>
      <c r="I1616" s="22">
        <f t="shared" si="90"/>
        <v>875</v>
      </c>
      <c r="J1616" s="22" t="s">
        <v>17</v>
      </c>
      <c r="K1616" s="22">
        <f>I1616*3</f>
        <v>2625</v>
      </c>
      <c r="L1616" s="10"/>
      <c r="M1616" s="24"/>
    </row>
    <row r="1617" s="2" customFormat="1" customHeight="1" spans="1:14">
      <c r="A1617" s="21">
        <v>531</v>
      </c>
      <c r="B1617" s="22" t="s">
        <v>3454</v>
      </c>
      <c r="C1617" s="29" t="s">
        <v>3455</v>
      </c>
      <c r="D1617" s="17" t="s">
        <v>15</v>
      </c>
      <c r="E1617" s="21" t="s">
        <v>3456</v>
      </c>
      <c r="F1617" s="21">
        <v>3</v>
      </c>
      <c r="G1617" s="21">
        <v>65</v>
      </c>
      <c r="H1617" s="21">
        <v>25</v>
      </c>
      <c r="I1617" s="21">
        <f t="shared" si="90"/>
        <v>1625</v>
      </c>
      <c r="J1617" s="21" t="s">
        <v>170</v>
      </c>
      <c r="K1617" s="21">
        <f>I1617*1</f>
        <v>1625</v>
      </c>
      <c r="L1617" s="26" t="s">
        <v>3457</v>
      </c>
      <c r="M1617" s="24"/>
      <c r="N1617" s="3"/>
    </row>
    <row r="1618" s="3" customFormat="1" customHeight="1" spans="1:13">
      <c r="A1618" s="14"/>
      <c r="B1618" s="22" t="s">
        <v>104</v>
      </c>
      <c r="C1618" s="29" t="s">
        <v>3458</v>
      </c>
      <c r="D1618" s="17" t="s">
        <v>20</v>
      </c>
      <c r="E1618" s="14"/>
      <c r="F1618" s="14"/>
      <c r="G1618" s="14"/>
      <c r="H1618" s="14"/>
      <c r="I1618" s="14"/>
      <c r="J1618" s="14"/>
      <c r="K1618" s="14"/>
      <c r="L1618" s="23"/>
      <c r="M1618" s="24"/>
    </row>
    <row r="1619" s="3" customFormat="1" customHeight="1" spans="1:13">
      <c r="A1619" s="20"/>
      <c r="B1619" s="22" t="s">
        <v>3459</v>
      </c>
      <c r="C1619" s="29" t="s">
        <v>3460</v>
      </c>
      <c r="D1619" s="17" t="s">
        <v>23</v>
      </c>
      <c r="E1619" s="20"/>
      <c r="F1619" s="20"/>
      <c r="G1619" s="20"/>
      <c r="H1619" s="20"/>
      <c r="I1619" s="20"/>
      <c r="J1619" s="20"/>
      <c r="K1619" s="20"/>
      <c r="L1619" s="25"/>
      <c r="M1619" s="24"/>
    </row>
    <row r="1620" s="2" customFormat="1" customHeight="1" spans="1:14">
      <c r="A1620" s="21">
        <v>532</v>
      </c>
      <c r="B1620" s="22" t="s">
        <v>3461</v>
      </c>
      <c r="C1620" s="29" t="s">
        <v>3462</v>
      </c>
      <c r="D1620" s="17" t="s">
        <v>15</v>
      </c>
      <c r="E1620" s="21" t="s">
        <v>3463</v>
      </c>
      <c r="F1620" s="21">
        <v>3</v>
      </c>
      <c r="G1620" s="21">
        <v>65</v>
      </c>
      <c r="H1620" s="21">
        <v>25</v>
      </c>
      <c r="I1620" s="21">
        <f>G1620*H1620</f>
        <v>1625</v>
      </c>
      <c r="J1620" s="21" t="s">
        <v>17</v>
      </c>
      <c r="K1620" s="21">
        <f>I1620*3</f>
        <v>4875</v>
      </c>
      <c r="L1620" s="26" t="s">
        <v>103</v>
      </c>
      <c r="M1620" s="24"/>
      <c r="N1620" s="3"/>
    </row>
    <row r="1621" customHeight="1" spans="1:13">
      <c r="A1621" s="14"/>
      <c r="B1621" s="22" t="s">
        <v>3464</v>
      </c>
      <c r="C1621" s="29" t="s">
        <v>3465</v>
      </c>
      <c r="D1621" s="17" t="s">
        <v>20</v>
      </c>
      <c r="E1621" s="14"/>
      <c r="F1621" s="14"/>
      <c r="G1621" s="14"/>
      <c r="H1621" s="14"/>
      <c r="I1621" s="14"/>
      <c r="J1621" s="14"/>
      <c r="K1621" s="14"/>
      <c r="L1621" s="23"/>
      <c r="M1621" s="24"/>
    </row>
    <row r="1622" customHeight="1" spans="1:13">
      <c r="A1622" s="20"/>
      <c r="B1622" s="22" t="s">
        <v>3466</v>
      </c>
      <c r="C1622" s="29" t="s">
        <v>2341</v>
      </c>
      <c r="D1622" s="17" t="s">
        <v>23</v>
      </c>
      <c r="E1622" s="20"/>
      <c r="F1622" s="20"/>
      <c r="G1622" s="20"/>
      <c r="H1622" s="20"/>
      <c r="I1622" s="20"/>
      <c r="J1622" s="20"/>
      <c r="K1622" s="20"/>
      <c r="L1622" s="25"/>
      <c r="M1622" s="24"/>
    </row>
    <row r="1623" customHeight="1" spans="1:13">
      <c r="A1623" s="21">
        <v>533</v>
      </c>
      <c r="B1623" s="22" t="s">
        <v>13</v>
      </c>
      <c r="C1623" s="29" t="s">
        <v>192</v>
      </c>
      <c r="D1623" s="17" t="s">
        <v>15</v>
      </c>
      <c r="E1623" s="21" t="s">
        <v>3467</v>
      </c>
      <c r="F1623" s="21">
        <v>2</v>
      </c>
      <c r="G1623" s="21">
        <v>65</v>
      </c>
      <c r="H1623" s="21">
        <v>25</v>
      </c>
      <c r="I1623" s="21">
        <f>G1623*H1623</f>
        <v>1625</v>
      </c>
      <c r="J1623" s="21" t="s">
        <v>17</v>
      </c>
      <c r="K1623" s="21">
        <f>I1623*3</f>
        <v>4875</v>
      </c>
      <c r="L1623" s="26"/>
      <c r="M1623" s="24"/>
    </row>
    <row r="1624" customHeight="1" spans="1:13">
      <c r="A1624" s="14"/>
      <c r="B1624" s="22" t="s">
        <v>3468</v>
      </c>
      <c r="C1624" s="29" t="s">
        <v>3469</v>
      </c>
      <c r="D1624" s="17" t="s">
        <v>20</v>
      </c>
      <c r="E1624" s="14"/>
      <c r="F1624" s="14"/>
      <c r="G1624" s="14"/>
      <c r="H1624" s="14"/>
      <c r="I1624" s="14"/>
      <c r="J1624" s="14"/>
      <c r="K1624" s="14"/>
      <c r="L1624" s="23"/>
      <c r="M1624" s="24"/>
    </row>
    <row r="1625" customHeight="1" spans="1:13">
      <c r="A1625" s="20"/>
      <c r="B1625" s="22" t="s">
        <v>3470</v>
      </c>
      <c r="C1625" s="29" t="s">
        <v>2439</v>
      </c>
      <c r="D1625" s="17" t="s">
        <v>23</v>
      </c>
      <c r="E1625" s="20"/>
      <c r="F1625" s="20"/>
      <c r="G1625" s="20"/>
      <c r="H1625" s="20"/>
      <c r="I1625" s="20"/>
      <c r="J1625" s="20"/>
      <c r="K1625" s="20"/>
      <c r="L1625" s="25"/>
      <c r="M1625" s="24"/>
    </row>
    <row r="1626" customHeight="1" spans="1:13">
      <c r="A1626" s="21">
        <v>534</v>
      </c>
      <c r="B1626" s="22" t="s">
        <v>3471</v>
      </c>
      <c r="C1626" s="29" t="s">
        <v>3472</v>
      </c>
      <c r="D1626" s="17" t="s">
        <v>15</v>
      </c>
      <c r="E1626" s="21" t="s">
        <v>3473</v>
      </c>
      <c r="F1626" s="21">
        <v>3</v>
      </c>
      <c r="G1626" s="21">
        <v>65</v>
      </c>
      <c r="H1626" s="21">
        <v>25</v>
      </c>
      <c r="I1626" s="21">
        <f>G1626*H1626</f>
        <v>1625</v>
      </c>
      <c r="J1626" s="21" t="s">
        <v>17</v>
      </c>
      <c r="K1626" s="21">
        <f>I1626*3</f>
        <v>4875</v>
      </c>
      <c r="L1626" s="26"/>
      <c r="M1626" s="24"/>
    </row>
    <row r="1627" customHeight="1" spans="1:13">
      <c r="A1627" s="14"/>
      <c r="B1627" s="22" t="s">
        <v>3474</v>
      </c>
      <c r="C1627" s="29" t="s">
        <v>3475</v>
      </c>
      <c r="D1627" s="17" t="s">
        <v>20</v>
      </c>
      <c r="E1627" s="14"/>
      <c r="F1627" s="14"/>
      <c r="G1627" s="14"/>
      <c r="H1627" s="14"/>
      <c r="I1627" s="14"/>
      <c r="J1627" s="14"/>
      <c r="K1627" s="14"/>
      <c r="L1627" s="23"/>
      <c r="M1627" s="24"/>
    </row>
    <row r="1628" customHeight="1" spans="1:13">
      <c r="A1628" s="20"/>
      <c r="B1628" s="22" t="s">
        <v>3476</v>
      </c>
      <c r="C1628" s="29" t="s">
        <v>3477</v>
      </c>
      <c r="D1628" s="17" t="s">
        <v>23</v>
      </c>
      <c r="E1628" s="20"/>
      <c r="F1628" s="20"/>
      <c r="G1628" s="20"/>
      <c r="H1628" s="20"/>
      <c r="I1628" s="20"/>
      <c r="J1628" s="20"/>
      <c r="K1628" s="20"/>
      <c r="L1628" s="25"/>
      <c r="M1628" s="24"/>
    </row>
    <row r="1629" customHeight="1" spans="1:13">
      <c r="A1629" s="21">
        <v>535</v>
      </c>
      <c r="B1629" s="22" t="s">
        <v>42</v>
      </c>
      <c r="C1629" s="29" t="s">
        <v>3478</v>
      </c>
      <c r="D1629" s="17" t="s">
        <v>15</v>
      </c>
      <c r="E1629" s="21" t="s">
        <v>3479</v>
      </c>
      <c r="F1629" s="21">
        <v>3</v>
      </c>
      <c r="G1629" s="21">
        <v>65</v>
      </c>
      <c r="H1629" s="21">
        <v>25</v>
      </c>
      <c r="I1629" s="21">
        <f>G1629*H1629</f>
        <v>1625</v>
      </c>
      <c r="J1629" s="21" t="s">
        <v>17</v>
      </c>
      <c r="K1629" s="21">
        <f>I1629*3</f>
        <v>4875</v>
      </c>
      <c r="L1629" s="26"/>
      <c r="M1629" s="24"/>
    </row>
    <row r="1630" customHeight="1" spans="1:13">
      <c r="A1630" s="14"/>
      <c r="B1630" s="22" t="s">
        <v>3480</v>
      </c>
      <c r="C1630" s="29" t="s">
        <v>3481</v>
      </c>
      <c r="D1630" s="17" t="s">
        <v>20</v>
      </c>
      <c r="E1630" s="14"/>
      <c r="F1630" s="14"/>
      <c r="G1630" s="14"/>
      <c r="H1630" s="14"/>
      <c r="I1630" s="14"/>
      <c r="J1630" s="14"/>
      <c r="K1630" s="14"/>
      <c r="L1630" s="23"/>
      <c r="M1630" s="24"/>
    </row>
    <row r="1631" customHeight="1" spans="1:13">
      <c r="A1631" s="20"/>
      <c r="B1631" s="22" t="s">
        <v>3482</v>
      </c>
      <c r="C1631" s="29" t="s">
        <v>3483</v>
      </c>
      <c r="D1631" s="17" t="s">
        <v>86</v>
      </c>
      <c r="E1631" s="20"/>
      <c r="F1631" s="20"/>
      <c r="G1631" s="20"/>
      <c r="H1631" s="20"/>
      <c r="I1631" s="20"/>
      <c r="J1631" s="20"/>
      <c r="K1631" s="20"/>
      <c r="L1631" s="25"/>
      <c r="M1631" s="24"/>
    </row>
    <row r="1632" customHeight="1" spans="1:13">
      <c r="A1632" s="21">
        <v>536</v>
      </c>
      <c r="B1632" s="22" t="s">
        <v>3484</v>
      </c>
      <c r="C1632" s="29" t="s">
        <v>3485</v>
      </c>
      <c r="D1632" s="17" t="s">
        <v>15</v>
      </c>
      <c r="E1632" s="21" t="s">
        <v>3486</v>
      </c>
      <c r="F1632" s="21">
        <v>3</v>
      </c>
      <c r="G1632" s="21">
        <v>65</v>
      </c>
      <c r="H1632" s="21">
        <v>25</v>
      </c>
      <c r="I1632" s="21">
        <f>G1632*H1632</f>
        <v>1625</v>
      </c>
      <c r="J1632" s="21" t="s">
        <v>17</v>
      </c>
      <c r="K1632" s="21">
        <f>I1632*3</f>
        <v>4875</v>
      </c>
      <c r="L1632" s="26"/>
      <c r="M1632" s="24"/>
    </row>
    <row r="1633" customHeight="1" spans="1:13">
      <c r="A1633" s="14"/>
      <c r="B1633" s="22" t="s">
        <v>3487</v>
      </c>
      <c r="C1633" s="29" t="s">
        <v>3488</v>
      </c>
      <c r="D1633" s="17" t="s">
        <v>20</v>
      </c>
      <c r="E1633" s="14"/>
      <c r="F1633" s="14"/>
      <c r="G1633" s="14"/>
      <c r="H1633" s="14"/>
      <c r="I1633" s="14"/>
      <c r="J1633" s="14"/>
      <c r="K1633" s="14"/>
      <c r="L1633" s="23"/>
      <c r="M1633" s="24"/>
    </row>
    <row r="1634" customHeight="1" spans="1:13">
      <c r="A1634" s="14"/>
      <c r="B1634" s="22" t="s">
        <v>3489</v>
      </c>
      <c r="C1634" s="29" t="s">
        <v>3490</v>
      </c>
      <c r="D1634" s="17" t="s">
        <v>23</v>
      </c>
      <c r="E1634" s="14"/>
      <c r="F1634" s="14"/>
      <c r="G1634" s="14"/>
      <c r="H1634" s="14"/>
      <c r="I1634" s="14"/>
      <c r="J1634" s="14"/>
      <c r="K1634" s="14"/>
      <c r="L1634" s="23"/>
      <c r="M1634" s="24"/>
    </row>
    <row r="1635" customHeight="1" spans="1:13">
      <c r="A1635" s="20"/>
      <c r="B1635" s="22" t="s">
        <v>2491</v>
      </c>
      <c r="C1635" s="29" t="s">
        <v>3491</v>
      </c>
      <c r="D1635" s="17" t="s">
        <v>23</v>
      </c>
      <c r="E1635" s="20"/>
      <c r="F1635" s="20"/>
      <c r="G1635" s="20"/>
      <c r="H1635" s="20"/>
      <c r="I1635" s="20"/>
      <c r="J1635" s="20"/>
      <c r="K1635" s="20"/>
      <c r="L1635" s="25"/>
      <c r="M1635" s="24"/>
    </row>
    <row r="1636" customHeight="1" spans="1:13">
      <c r="A1636" s="21">
        <v>537</v>
      </c>
      <c r="B1636" s="22" t="s">
        <v>421</v>
      </c>
      <c r="C1636" s="29" t="s">
        <v>3492</v>
      </c>
      <c r="D1636" s="17" t="s">
        <v>15</v>
      </c>
      <c r="E1636" s="21" t="s">
        <v>3493</v>
      </c>
      <c r="F1636" s="21">
        <v>2</v>
      </c>
      <c r="G1636" s="21">
        <v>65</v>
      </c>
      <c r="H1636" s="21">
        <v>25</v>
      </c>
      <c r="I1636" s="21">
        <f>G1636*H1636</f>
        <v>1625</v>
      </c>
      <c r="J1636" s="21" t="s">
        <v>17</v>
      </c>
      <c r="K1636" s="21">
        <f>I1636*3</f>
        <v>4875</v>
      </c>
      <c r="L1636" s="26"/>
      <c r="M1636" s="24"/>
    </row>
    <row r="1637" customHeight="1" spans="1:13">
      <c r="A1637" s="20"/>
      <c r="B1637" s="22" t="s">
        <v>3494</v>
      </c>
      <c r="C1637" s="29" t="s">
        <v>3495</v>
      </c>
      <c r="D1637" s="17" t="s">
        <v>23</v>
      </c>
      <c r="E1637" s="20"/>
      <c r="F1637" s="20"/>
      <c r="G1637" s="20"/>
      <c r="H1637" s="20"/>
      <c r="I1637" s="20"/>
      <c r="J1637" s="20"/>
      <c r="K1637" s="20"/>
      <c r="L1637" s="25"/>
      <c r="M1637" s="24"/>
    </row>
    <row r="1638" s="3" customFormat="1" customHeight="1" spans="1:13">
      <c r="A1638" s="21">
        <v>538</v>
      </c>
      <c r="B1638" s="22" t="s">
        <v>3496</v>
      </c>
      <c r="C1638" s="29" t="s">
        <v>3497</v>
      </c>
      <c r="D1638" s="17" t="s">
        <v>15</v>
      </c>
      <c r="E1638" s="21" t="s">
        <v>3498</v>
      </c>
      <c r="F1638" s="21">
        <v>3</v>
      </c>
      <c r="G1638" s="21">
        <v>65</v>
      </c>
      <c r="H1638" s="21">
        <v>25</v>
      </c>
      <c r="I1638" s="21">
        <f>G1638*H1638</f>
        <v>1625</v>
      </c>
      <c r="J1638" s="21" t="s">
        <v>17</v>
      </c>
      <c r="K1638" s="21">
        <f>I1638*3</f>
        <v>4875</v>
      </c>
      <c r="L1638" s="26"/>
      <c r="M1638" s="24"/>
    </row>
    <row r="1639" s="3" customFormat="1" customHeight="1" spans="1:13">
      <c r="A1639" s="14"/>
      <c r="B1639" s="22" t="s">
        <v>3499</v>
      </c>
      <c r="C1639" s="29" t="s">
        <v>3500</v>
      </c>
      <c r="D1639" s="17" t="s">
        <v>20</v>
      </c>
      <c r="E1639" s="14"/>
      <c r="F1639" s="14"/>
      <c r="G1639" s="14"/>
      <c r="H1639" s="14"/>
      <c r="I1639" s="14"/>
      <c r="J1639" s="14"/>
      <c r="K1639" s="14"/>
      <c r="L1639" s="23"/>
      <c r="M1639" s="24"/>
    </row>
    <row r="1640" s="3" customFormat="1" customHeight="1" spans="1:13">
      <c r="A1640" s="14"/>
      <c r="B1640" s="22" t="s">
        <v>3501</v>
      </c>
      <c r="C1640" s="29" t="s">
        <v>3502</v>
      </c>
      <c r="D1640" s="17" t="s">
        <v>23</v>
      </c>
      <c r="E1640" s="14"/>
      <c r="F1640" s="14"/>
      <c r="G1640" s="14"/>
      <c r="H1640" s="14"/>
      <c r="I1640" s="14"/>
      <c r="J1640" s="14"/>
      <c r="K1640" s="14"/>
      <c r="L1640" s="23"/>
      <c r="M1640" s="24"/>
    </row>
    <row r="1641" s="3" customFormat="1" customHeight="1" spans="1:13">
      <c r="A1641" s="20"/>
      <c r="B1641" s="22" t="s">
        <v>3503</v>
      </c>
      <c r="C1641" s="29" t="s">
        <v>3504</v>
      </c>
      <c r="D1641" s="17" t="s">
        <v>23</v>
      </c>
      <c r="E1641" s="20"/>
      <c r="F1641" s="20"/>
      <c r="G1641" s="20"/>
      <c r="H1641" s="20"/>
      <c r="I1641" s="20"/>
      <c r="J1641" s="20"/>
      <c r="K1641" s="20"/>
      <c r="L1641" s="25"/>
      <c r="M1641" s="24"/>
    </row>
    <row r="1642" s="2" customFormat="1" customHeight="1" spans="1:14">
      <c r="A1642" s="21">
        <v>539</v>
      </c>
      <c r="B1642" s="22" t="s">
        <v>3505</v>
      </c>
      <c r="C1642" s="29" t="s">
        <v>3506</v>
      </c>
      <c r="D1642" s="17" t="s">
        <v>15</v>
      </c>
      <c r="E1642" s="21" t="s">
        <v>3507</v>
      </c>
      <c r="F1642" s="21">
        <v>3</v>
      </c>
      <c r="G1642" s="21">
        <v>65</v>
      </c>
      <c r="H1642" s="21">
        <v>25</v>
      </c>
      <c r="I1642" s="21">
        <f>G1642*H1642</f>
        <v>1625</v>
      </c>
      <c r="J1642" s="21" t="s">
        <v>17</v>
      </c>
      <c r="K1642" s="21">
        <f>I1642*3</f>
        <v>4875</v>
      </c>
      <c r="L1642" s="26"/>
      <c r="M1642" s="24"/>
      <c r="N1642" s="3"/>
    </row>
    <row r="1643" customHeight="1" spans="1:13">
      <c r="A1643" s="14"/>
      <c r="B1643" s="22" t="s">
        <v>3508</v>
      </c>
      <c r="C1643" s="29" t="s">
        <v>3509</v>
      </c>
      <c r="D1643" s="17" t="s">
        <v>20</v>
      </c>
      <c r="E1643" s="14"/>
      <c r="F1643" s="14"/>
      <c r="G1643" s="14"/>
      <c r="H1643" s="14"/>
      <c r="I1643" s="14"/>
      <c r="J1643" s="14"/>
      <c r="K1643" s="14"/>
      <c r="L1643" s="23"/>
      <c r="M1643" s="24"/>
    </row>
    <row r="1644" customHeight="1" spans="1:13">
      <c r="A1644" s="20"/>
      <c r="B1644" s="22" t="s">
        <v>3510</v>
      </c>
      <c r="C1644" s="29" t="s">
        <v>3511</v>
      </c>
      <c r="D1644" s="17" t="s">
        <v>23</v>
      </c>
      <c r="E1644" s="20"/>
      <c r="F1644" s="20"/>
      <c r="G1644" s="20"/>
      <c r="H1644" s="20"/>
      <c r="I1644" s="20"/>
      <c r="J1644" s="20"/>
      <c r="K1644" s="20"/>
      <c r="L1644" s="25"/>
      <c r="M1644" s="24"/>
    </row>
    <row r="1645" customHeight="1" spans="1:13">
      <c r="A1645" s="21">
        <v>540</v>
      </c>
      <c r="B1645" s="22" t="s">
        <v>3512</v>
      </c>
      <c r="C1645" s="29" t="s">
        <v>3513</v>
      </c>
      <c r="D1645" s="17" t="s">
        <v>15</v>
      </c>
      <c r="E1645" s="21" t="s">
        <v>3514</v>
      </c>
      <c r="F1645" s="21">
        <v>3</v>
      </c>
      <c r="G1645" s="21">
        <v>65</v>
      </c>
      <c r="H1645" s="21">
        <v>25</v>
      </c>
      <c r="I1645" s="21">
        <f>G1645*H1645</f>
        <v>1625</v>
      </c>
      <c r="J1645" s="21" t="s">
        <v>17</v>
      </c>
      <c r="K1645" s="21">
        <f>I1645*3</f>
        <v>4875</v>
      </c>
      <c r="L1645" s="26"/>
      <c r="M1645" s="24"/>
    </row>
    <row r="1646" customHeight="1" spans="1:13">
      <c r="A1646" s="14"/>
      <c r="B1646" s="22" t="s">
        <v>3515</v>
      </c>
      <c r="C1646" s="29" t="s">
        <v>3516</v>
      </c>
      <c r="D1646" s="17" t="s">
        <v>20</v>
      </c>
      <c r="E1646" s="14"/>
      <c r="F1646" s="14"/>
      <c r="G1646" s="14"/>
      <c r="H1646" s="14"/>
      <c r="I1646" s="14"/>
      <c r="J1646" s="14"/>
      <c r="K1646" s="14"/>
      <c r="L1646" s="23"/>
      <c r="M1646" s="24"/>
    </row>
    <row r="1647" customHeight="1" spans="1:13">
      <c r="A1647" s="20"/>
      <c r="B1647" s="22" t="s">
        <v>3517</v>
      </c>
      <c r="C1647" s="29" t="s">
        <v>3518</v>
      </c>
      <c r="D1647" s="17" t="s">
        <v>86</v>
      </c>
      <c r="E1647" s="20"/>
      <c r="F1647" s="20"/>
      <c r="G1647" s="20"/>
      <c r="H1647" s="20"/>
      <c r="I1647" s="20"/>
      <c r="J1647" s="20"/>
      <c r="K1647" s="20"/>
      <c r="L1647" s="25"/>
      <c r="M1647" s="24"/>
    </row>
    <row r="1648" customHeight="1" spans="1:13">
      <c r="A1648" s="21">
        <v>541</v>
      </c>
      <c r="B1648" s="22" t="s">
        <v>883</v>
      </c>
      <c r="C1648" s="29" t="s">
        <v>3519</v>
      </c>
      <c r="D1648" s="17" t="s">
        <v>15</v>
      </c>
      <c r="E1648" s="21" t="s">
        <v>3520</v>
      </c>
      <c r="F1648" s="21">
        <v>3</v>
      </c>
      <c r="G1648" s="21">
        <v>65</v>
      </c>
      <c r="H1648" s="21">
        <v>25</v>
      </c>
      <c r="I1648" s="21">
        <f>G1648*H1648</f>
        <v>1625</v>
      </c>
      <c r="J1648" s="21" t="s">
        <v>17</v>
      </c>
      <c r="K1648" s="21">
        <f>I1648*3</f>
        <v>4875</v>
      </c>
      <c r="L1648" s="26"/>
      <c r="M1648" s="24"/>
    </row>
    <row r="1649" customHeight="1" spans="1:13">
      <c r="A1649" s="14"/>
      <c r="B1649" s="22" t="s">
        <v>3521</v>
      </c>
      <c r="C1649" s="29" t="s">
        <v>3522</v>
      </c>
      <c r="D1649" s="17" t="s">
        <v>20</v>
      </c>
      <c r="E1649" s="14"/>
      <c r="F1649" s="14"/>
      <c r="G1649" s="14"/>
      <c r="H1649" s="14"/>
      <c r="I1649" s="14"/>
      <c r="J1649" s="14"/>
      <c r="K1649" s="14"/>
      <c r="L1649" s="23"/>
      <c r="M1649" s="24"/>
    </row>
    <row r="1650" customHeight="1" spans="1:13">
      <c r="A1650" s="20"/>
      <c r="B1650" s="22" t="s">
        <v>3523</v>
      </c>
      <c r="C1650" s="29" t="s">
        <v>3524</v>
      </c>
      <c r="D1650" s="17" t="s">
        <v>23</v>
      </c>
      <c r="E1650" s="20"/>
      <c r="F1650" s="20"/>
      <c r="G1650" s="20"/>
      <c r="H1650" s="20"/>
      <c r="I1650" s="20"/>
      <c r="J1650" s="20"/>
      <c r="K1650" s="20"/>
      <c r="L1650" s="25"/>
      <c r="M1650" s="24"/>
    </row>
    <row r="1651" s="2" customFormat="1" customHeight="1" spans="1:14">
      <c r="A1651" s="21">
        <v>542</v>
      </c>
      <c r="B1651" s="22" t="s">
        <v>3525</v>
      </c>
      <c r="C1651" s="29" t="s">
        <v>3526</v>
      </c>
      <c r="D1651" s="17" t="s">
        <v>15</v>
      </c>
      <c r="E1651" s="21" t="s">
        <v>3527</v>
      </c>
      <c r="F1651" s="21">
        <v>2</v>
      </c>
      <c r="G1651" s="21">
        <v>65</v>
      </c>
      <c r="H1651" s="21">
        <v>25</v>
      </c>
      <c r="I1651" s="21">
        <f>G1651*H1651</f>
        <v>1625</v>
      </c>
      <c r="J1651" s="21" t="s">
        <v>17</v>
      </c>
      <c r="K1651" s="21">
        <f>I1651*3</f>
        <v>4875</v>
      </c>
      <c r="L1651" s="26"/>
      <c r="M1651" s="24"/>
      <c r="N1651" s="3"/>
    </row>
    <row r="1652" customHeight="1" spans="1:13">
      <c r="A1652" s="20"/>
      <c r="B1652" s="22" t="s">
        <v>3528</v>
      </c>
      <c r="C1652" s="29" t="s">
        <v>3529</v>
      </c>
      <c r="D1652" s="17" t="s">
        <v>20</v>
      </c>
      <c r="E1652" s="20"/>
      <c r="F1652" s="20"/>
      <c r="G1652" s="20"/>
      <c r="H1652" s="20"/>
      <c r="I1652" s="20"/>
      <c r="J1652" s="20"/>
      <c r="K1652" s="20"/>
      <c r="L1652" s="25"/>
      <c r="M1652" s="24"/>
    </row>
    <row r="1653" s="2" customFormat="1" customHeight="1" spans="1:14">
      <c r="A1653" s="21">
        <v>543</v>
      </c>
      <c r="B1653" s="22" t="s">
        <v>3530</v>
      </c>
      <c r="C1653" s="29" t="s">
        <v>3531</v>
      </c>
      <c r="D1653" s="17" t="s">
        <v>15</v>
      </c>
      <c r="E1653" s="21" t="s">
        <v>3532</v>
      </c>
      <c r="F1653" s="21">
        <v>4</v>
      </c>
      <c r="G1653" s="21">
        <v>65</v>
      </c>
      <c r="H1653" s="21">
        <v>25</v>
      </c>
      <c r="I1653" s="21">
        <f>G1653*H1653</f>
        <v>1625</v>
      </c>
      <c r="J1653" s="21" t="s">
        <v>17</v>
      </c>
      <c r="K1653" s="21">
        <f>I1653*3</f>
        <v>4875</v>
      </c>
      <c r="L1653" s="26" t="s">
        <v>3533</v>
      </c>
      <c r="M1653" s="24"/>
      <c r="N1653" s="3"/>
    </row>
    <row r="1654" customHeight="1" spans="1:13">
      <c r="A1654" s="14"/>
      <c r="B1654" s="22" t="s">
        <v>3534</v>
      </c>
      <c r="C1654" s="29" t="s">
        <v>3535</v>
      </c>
      <c r="D1654" s="17" t="s">
        <v>20</v>
      </c>
      <c r="E1654" s="14"/>
      <c r="F1654" s="14"/>
      <c r="G1654" s="14"/>
      <c r="H1654" s="14"/>
      <c r="I1654" s="14"/>
      <c r="J1654" s="14"/>
      <c r="K1654" s="14"/>
      <c r="L1654" s="23"/>
      <c r="M1654" s="24"/>
    </row>
    <row r="1655" customHeight="1" spans="1:13">
      <c r="A1655" s="14"/>
      <c r="B1655" s="22" t="s">
        <v>3536</v>
      </c>
      <c r="C1655" s="29" t="s">
        <v>838</v>
      </c>
      <c r="D1655" s="17" t="s">
        <v>23</v>
      </c>
      <c r="E1655" s="14"/>
      <c r="F1655" s="14"/>
      <c r="G1655" s="14"/>
      <c r="H1655" s="14"/>
      <c r="I1655" s="14"/>
      <c r="J1655" s="14"/>
      <c r="K1655" s="14"/>
      <c r="L1655" s="23"/>
      <c r="M1655" s="24"/>
    </row>
    <row r="1656" customHeight="1" spans="1:13">
      <c r="A1656" s="20"/>
      <c r="B1656" s="22" t="s">
        <v>3537</v>
      </c>
      <c r="C1656" s="29" t="s">
        <v>1228</v>
      </c>
      <c r="D1656" s="17" t="s">
        <v>23</v>
      </c>
      <c r="E1656" s="20"/>
      <c r="F1656" s="20"/>
      <c r="G1656" s="20"/>
      <c r="H1656" s="20"/>
      <c r="I1656" s="20"/>
      <c r="J1656" s="20"/>
      <c r="K1656" s="20"/>
      <c r="L1656" s="25"/>
      <c r="M1656" s="24"/>
    </row>
    <row r="1657" customHeight="1" spans="1:13">
      <c r="A1657" s="21">
        <v>544</v>
      </c>
      <c r="B1657" s="22" t="s">
        <v>3538</v>
      </c>
      <c r="C1657" s="29" t="s">
        <v>3539</v>
      </c>
      <c r="D1657" s="17" t="s">
        <v>15</v>
      </c>
      <c r="E1657" s="21" t="s">
        <v>3540</v>
      </c>
      <c r="F1657" s="21">
        <v>3</v>
      </c>
      <c r="G1657" s="21">
        <v>65</v>
      </c>
      <c r="H1657" s="21">
        <v>25</v>
      </c>
      <c r="I1657" s="21">
        <f>G1657*H1657</f>
        <v>1625</v>
      </c>
      <c r="J1657" s="21" t="s">
        <v>17</v>
      </c>
      <c r="K1657" s="21">
        <f>I1657*3</f>
        <v>4875</v>
      </c>
      <c r="L1657" s="26"/>
      <c r="M1657" s="24"/>
    </row>
    <row r="1658" customHeight="1" spans="1:13">
      <c r="A1658" s="14"/>
      <c r="B1658" s="22" t="s">
        <v>3541</v>
      </c>
      <c r="C1658" s="29" t="s">
        <v>3542</v>
      </c>
      <c r="D1658" s="17" t="s">
        <v>20</v>
      </c>
      <c r="E1658" s="14"/>
      <c r="F1658" s="14"/>
      <c r="G1658" s="14"/>
      <c r="H1658" s="14"/>
      <c r="I1658" s="14"/>
      <c r="J1658" s="14"/>
      <c r="K1658" s="14"/>
      <c r="L1658" s="23"/>
      <c r="M1658" s="24"/>
    </row>
    <row r="1659" customHeight="1" spans="1:13">
      <c r="A1659" s="20"/>
      <c r="B1659" s="22" t="s">
        <v>3543</v>
      </c>
      <c r="C1659" s="29" t="s">
        <v>2242</v>
      </c>
      <c r="D1659" s="17" t="s">
        <v>23</v>
      </c>
      <c r="E1659" s="20"/>
      <c r="F1659" s="20"/>
      <c r="G1659" s="20"/>
      <c r="H1659" s="20"/>
      <c r="I1659" s="20"/>
      <c r="J1659" s="20"/>
      <c r="K1659" s="20"/>
      <c r="L1659" s="25"/>
      <c r="M1659" s="24"/>
    </row>
    <row r="1660" s="2" customFormat="1" customHeight="1" spans="1:14">
      <c r="A1660" s="21">
        <v>545</v>
      </c>
      <c r="B1660" s="22" t="s">
        <v>3544</v>
      </c>
      <c r="C1660" s="29" t="s">
        <v>3545</v>
      </c>
      <c r="D1660" s="17" t="s">
        <v>15</v>
      </c>
      <c r="E1660" s="21" t="s">
        <v>3546</v>
      </c>
      <c r="F1660" s="21">
        <v>3</v>
      </c>
      <c r="G1660" s="21">
        <v>65</v>
      </c>
      <c r="H1660" s="21">
        <v>25</v>
      </c>
      <c r="I1660" s="21">
        <f>G1660*H1660</f>
        <v>1625</v>
      </c>
      <c r="J1660" s="21" t="s">
        <v>17</v>
      </c>
      <c r="K1660" s="21">
        <f>I1660*3</f>
        <v>4875</v>
      </c>
      <c r="L1660" s="26"/>
      <c r="M1660" s="24"/>
      <c r="N1660" s="3"/>
    </row>
    <row r="1661" customHeight="1" spans="1:13">
      <c r="A1661" s="14"/>
      <c r="B1661" s="22" t="s">
        <v>3547</v>
      </c>
      <c r="C1661" s="29" t="s">
        <v>3548</v>
      </c>
      <c r="D1661" s="17" t="s">
        <v>20</v>
      </c>
      <c r="E1661" s="14"/>
      <c r="F1661" s="14"/>
      <c r="G1661" s="14"/>
      <c r="H1661" s="14"/>
      <c r="I1661" s="14"/>
      <c r="J1661" s="14"/>
      <c r="K1661" s="14"/>
      <c r="L1661" s="23"/>
      <c r="M1661" s="24"/>
    </row>
    <row r="1662" customHeight="1" spans="1:13">
      <c r="A1662" s="14"/>
      <c r="B1662" s="22" t="s">
        <v>3549</v>
      </c>
      <c r="C1662" s="29" t="s">
        <v>3550</v>
      </c>
      <c r="D1662" s="17" t="s">
        <v>23</v>
      </c>
      <c r="E1662" s="14"/>
      <c r="F1662" s="14"/>
      <c r="G1662" s="14"/>
      <c r="H1662" s="14"/>
      <c r="I1662" s="14"/>
      <c r="J1662" s="14"/>
      <c r="K1662" s="14"/>
      <c r="L1662" s="23"/>
      <c r="M1662" s="24"/>
    </row>
    <row r="1663" customHeight="1" spans="1:13">
      <c r="A1663" s="20"/>
      <c r="B1663" s="22" t="s">
        <v>3551</v>
      </c>
      <c r="C1663" s="29" t="s">
        <v>3552</v>
      </c>
      <c r="D1663" s="17" t="s">
        <v>23</v>
      </c>
      <c r="E1663" s="20"/>
      <c r="F1663" s="20"/>
      <c r="G1663" s="20"/>
      <c r="H1663" s="20"/>
      <c r="I1663" s="20"/>
      <c r="J1663" s="20"/>
      <c r="K1663" s="20"/>
      <c r="L1663" s="25"/>
      <c r="M1663" s="24"/>
    </row>
    <row r="1664" customHeight="1" spans="1:13">
      <c r="A1664" s="21">
        <v>546</v>
      </c>
      <c r="B1664" s="22" t="s">
        <v>3553</v>
      </c>
      <c r="C1664" s="29" t="s">
        <v>3554</v>
      </c>
      <c r="D1664" s="17" t="s">
        <v>15</v>
      </c>
      <c r="E1664" s="21" t="s">
        <v>3555</v>
      </c>
      <c r="F1664" s="21">
        <v>2</v>
      </c>
      <c r="G1664" s="21">
        <v>65</v>
      </c>
      <c r="H1664" s="21">
        <v>25</v>
      </c>
      <c r="I1664" s="21">
        <v>1625</v>
      </c>
      <c r="J1664" s="21" t="s">
        <v>17</v>
      </c>
      <c r="K1664" s="21">
        <f>I1664*3</f>
        <v>4875</v>
      </c>
      <c r="L1664" s="26"/>
      <c r="M1664" s="24"/>
    </row>
    <row r="1665" s="2" customFormat="1" customHeight="1" spans="1:14">
      <c r="A1665" s="20"/>
      <c r="B1665" s="32" t="s">
        <v>1464</v>
      </c>
      <c r="C1665" s="29" t="s">
        <v>3556</v>
      </c>
      <c r="D1665" s="17" t="s">
        <v>20</v>
      </c>
      <c r="E1665" s="20"/>
      <c r="F1665" s="20"/>
      <c r="G1665" s="20"/>
      <c r="H1665" s="20"/>
      <c r="I1665" s="20"/>
      <c r="J1665" s="20"/>
      <c r="K1665" s="20"/>
      <c r="L1665" s="25" t="s">
        <v>3557</v>
      </c>
      <c r="M1665" s="24"/>
      <c r="N1665" s="3"/>
    </row>
    <row r="1666" customHeight="1" spans="1:13">
      <c r="A1666" s="22">
        <v>547</v>
      </c>
      <c r="B1666" s="22" t="s">
        <v>1149</v>
      </c>
      <c r="C1666" s="29" t="s">
        <v>3558</v>
      </c>
      <c r="D1666" s="17" t="s">
        <v>15</v>
      </c>
      <c r="E1666" s="22" t="s">
        <v>3559</v>
      </c>
      <c r="F1666" s="22">
        <v>1</v>
      </c>
      <c r="G1666" s="22">
        <v>35</v>
      </c>
      <c r="H1666" s="22">
        <v>25</v>
      </c>
      <c r="I1666" s="22">
        <f t="shared" ref="I1666:I1668" si="91">G1666*H1666</f>
        <v>875</v>
      </c>
      <c r="J1666" s="22" t="s">
        <v>17</v>
      </c>
      <c r="K1666" s="22">
        <f>I1666*3</f>
        <v>2625</v>
      </c>
      <c r="L1666" s="10"/>
      <c r="M1666" s="24"/>
    </row>
    <row r="1667" customHeight="1" spans="1:13">
      <c r="A1667" s="22">
        <v>548</v>
      </c>
      <c r="B1667" s="22" t="s">
        <v>948</v>
      </c>
      <c r="C1667" s="29" t="s">
        <v>3560</v>
      </c>
      <c r="D1667" s="17" t="s">
        <v>15</v>
      </c>
      <c r="E1667" s="22" t="s">
        <v>3561</v>
      </c>
      <c r="F1667" s="22">
        <v>1</v>
      </c>
      <c r="G1667" s="22">
        <v>35</v>
      </c>
      <c r="H1667" s="22">
        <v>25</v>
      </c>
      <c r="I1667" s="22">
        <f t="shared" si="91"/>
        <v>875</v>
      </c>
      <c r="J1667" s="22" t="s">
        <v>17</v>
      </c>
      <c r="K1667" s="22">
        <f>I1667*3</f>
        <v>2625</v>
      </c>
      <c r="L1667" s="10"/>
      <c r="M1667" s="24"/>
    </row>
    <row r="1668" customHeight="1" spans="1:13">
      <c r="A1668" s="21">
        <v>549</v>
      </c>
      <c r="B1668" s="22" t="s">
        <v>3562</v>
      </c>
      <c r="C1668" s="29" t="s">
        <v>3563</v>
      </c>
      <c r="D1668" s="17" t="s">
        <v>15</v>
      </c>
      <c r="E1668" s="21" t="s">
        <v>3564</v>
      </c>
      <c r="F1668" s="21">
        <v>2</v>
      </c>
      <c r="G1668" s="21">
        <v>65</v>
      </c>
      <c r="H1668" s="21">
        <v>25</v>
      </c>
      <c r="I1668" s="21">
        <f t="shared" si="91"/>
        <v>1625</v>
      </c>
      <c r="J1668" s="21" t="s">
        <v>17</v>
      </c>
      <c r="K1668" s="21">
        <f>I1668*3</f>
        <v>4875</v>
      </c>
      <c r="L1668" s="26"/>
      <c r="M1668" s="24"/>
    </row>
    <row r="1669" customHeight="1" spans="1:13">
      <c r="A1669" s="20"/>
      <c r="B1669" s="22" t="s">
        <v>3565</v>
      </c>
      <c r="C1669" s="29" t="s">
        <v>3566</v>
      </c>
      <c r="D1669" s="17" t="s">
        <v>20</v>
      </c>
      <c r="E1669" s="20"/>
      <c r="F1669" s="20"/>
      <c r="G1669" s="20"/>
      <c r="H1669" s="20"/>
      <c r="I1669" s="20"/>
      <c r="J1669" s="20"/>
      <c r="K1669" s="20"/>
      <c r="L1669" s="25"/>
      <c r="M1669" s="24"/>
    </row>
    <row r="1670" customHeight="1" spans="1:13">
      <c r="A1670" s="21">
        <v>550</v>
      </c>
      <c r="B1670" s="22" t="s">
        <v>3567</v>
      </c>
      <c r="C1670" s="29" t="s">
        <v>3568</v>
      </c>
      <c r="D1670" s="17" t="s">
        <v>15</v>
      </c>
      <c r="E1670" s="21" t="s">
        <v>3569</v>
      </c>
      <c r="F1670" s="21">
        <v>2</v>
      </c>
      <c r="G1670" s="21">
        <v>65</v>
      </c>
      <c r="H1670" s="21">
        <v>25</v>
      </c>
      <c r="I1670" s="21">
        <f t="shared" ref="I1670:I1674" si="92">G1670*H1670</f>
        <v>1625</v>
      </c>
      <c r="J1670" s="21" t="s">
        <v>17</v>
      </c>
      <c r="K1670" s="21">
        <f t="shared" ref="K1670:K1674" si="93">I1670*3</f>
        <v>4875</v>
      </c>
      <c r="L1670" s="26"/>
      <c r="M1670" s="24"/>
    </row>
    <row r="1671" customHeight="1" spans="1:13">
      <c r="A1671" s="20"/>
      <c r="B1671" s="22" t="s">
        <v>3570</v>
      </c>
      <c r="C1671" s="29" t="s">
        <v>3571</v>
      </c>
      <c r="D1671" s="17" t="s">
        <v>20</v>
      </c>
      <c r="E1671" s="20"/>
      <c r="F1671" s="20"/>
      <c r="G1671" s="20"/>
      <c r="H1671" s="20"/>
      <c r="I1671" s="20"/>
      <c r="J1671" s="20"/>
      <c r="K1671" s="20"/>
      <c r="L1671" s="25"/>
      <c r="M1671" s="24"/>
    </row>
    <row r="1672" customHeight="1" spans="1:13">
      <c r="A1672" s="21">
        <v>551</v>
      </c>
      <c r="B1672" s="22" t="s">
        <v>42</v>
      </c>
      <c r="C1672" s="29" t="s">
        <v>3572</v>
      </c>
      <c r="D1672" s="17" t="s">
        <v>15</v>
      </c>
      <c r="E1672" s="21" t="s">
        <v>3573</v>
      </c>
      <c r="F1672" s="21">
        <v>2</v>
      </c>
      <c r="G1672" s="21">
        <v>65</v>
      </c>
      <c r="H1672" s="21">
        <v>25</v>
      </c>
      <c r="I1672" s="21">
        <f t="shared" si="92"/>
        <v>1625</v>
      </c>
      <c r="J1672" s="21" t="s">
        <v>17</v>
      </c>
      <c r="K1672" s="21">
        <f t="shared" si="93"/>
        <v>4875</v>
      </c>
      <c r="L1672" s="26"/>
      <c r="M1672" s="24"/>
    </row>
    <row r="1673" customHeight="1" spans="1:13">
      <c r="A1673" s="20"/>
      <c r="B1673" s="22" t="s">
        <v>3574</v>
      </c>
      <c r="C1673" s="29" t="s">
        <v>3575</v>
      </c>
      <c r="D1673" s="17" t="s">
        <v>20</v>
      </c>
      <c r="E1673" s="20"/>
      <c r="F1673" s="20"/>
      <c r="G1673" s="20"/>
      <c r="H1673" s="20"/>
      <c r="I1673" s="20"/>
      <c r="J1673" s="20"/>
      <c r="K1673" s="20"/>
      <c r="L1673" s="25"/>
      <c r="M1673" s="24"/>
    </row>
    <row r="1674" customHeight="1" spans="1:13">
      <c r="A1674" s="21">
        <v>552</v>
      </c>
      <c r="B1674" s="22" t="s">
        <v>3576</v>
      </c>
      <c r="C1674" s="29" t="s">
        <v>3577</v>
      </c>
      <c r="D1674" s="17" t="s">
        <v>15</v>
      </c>
      <c r="E1674" s="21" t="s">
        <v>3578</v>
      </c>
      <c r="F1674" s="21">
        <v>4</v>
      </c>
      <c r="G1674" s="21">
        <v>65</v>
      </c>
      <c r="H1674" s="21">
        <v>25</v>
      </c>
      <c r="I1674" s="21">
        <f t="shared" si="92"/>
        <v>1625</v>
      </c>
      <c r="J1674" s="21" t="s">
        <v>17</v>
      </c>
      <c r="K1674" s="21">
        <f t="shared" si="93"/>
        <v>4875</v>
      </c>
      <c r="L1674" s="26"/>
      <c r="M1674" s="24"/>
    </row>
    <row r="1675" customHeight="1" spans="1:13">
      <c r="A1675" s="14"/>
      <c r="B1675" s="22" t="s">
        <v>3579</v>
      </c>
      <c r="C1675" s="29" t="s">
        <v>3580</v>
      </c>
      <c r="D1675" s="17" t="s">
        <v>20</v>
      </c>
      <c r="E1675" s="14"/>
      <c r="F1675" s="14"/>
      <c r="G1675" s="14"/>
      <c r="H1675" s="14"/>
      <c r="I1675" s="14"/>
      <c r="J1675" s="14"/>
      <c r="K1675" s="14"/>
      <c r="L1675" s="23"/>
      <c r="M1675" s="24"/>
    </row>
    <row r="1676" customHeight="1" spans="1:13">
      <c r="A1676" s="14"/>
      <c r="B1676" s="22" t="s">
        <v>3581</v>
      </c>
      <c r="C1676" s="29" t="s">
        <v>3582</v>
      </c>
      <c r="D1676" s="17" t="s">
        <v>23</v>
      </c>
      <c r="E1676" s="14"/>
      <c r="F1676" s="14"/>
      <c r="G1676" s="14"/>
      <c r="H1676" s="14"/>
      <c r="I1676" s="14"/>
      <c r="J1676" s="14"/>
      <c r="K1676" s="14"/>
      <c r="L1676" s="23"/>
      <c r="M1676" s="24"/>
    </row>
    <row r="1677" customHeight="1" spans="1:13">
      <c r="A1677" s="20"/>
      <c r="B1677" s="22" t="s">
        <v>3583</v>
      </c>
      <c r="C1677" s="29" t="s">
        <v>3584</v>
      </c>
      <c r="D1677" s="17" t="s">
        <v>23</v>
      </c>
      <c r="E1677" s="20"/>
      <c r="F1677" s="20"/>
      <c r="G1677" s="20"/>
      <c r="H1677" s="20"/>
      <c r="I1677" s="20"/>
      <c r="J1677" s="20"/>
      <c r="K1677" s="20"/>
      <c r="L1677" s="25"/>
      <c r="M1677" s="24"/>
    </row>
    <row r="1678" customHeight="1" spans="1:13">
      <c r="A1678" s="21">
        <v>553</v>
      </c>
      <c r="B1678" s="22" t="s">
        <v>42</v>
      </c>
      <c r="C1678" s="29" t="s">
        <v>3585</v>
      </c>
      <c r="D1678" s="17" t="s">
        <v>15</v>
      </c>
      <c r="E1678" s="21" t="s">
        <v>3586</v>
      </c>
      <c r="F1678" s="21">
        <v>2</v>
      </c>
      <c r="G1678" s="21">
        <v>65</v>
      </c>
      <c r="H1678" s="21">
        <v>25</v>
      </c>
      <c r="I1678" s="21">
        <f>G1678*H1678</f>
        <v>1625</v>
      </c>
      <c r="J1678" s="21" t="s">
        <v>17</v>
      </c>
      <c r="K1678" s="21">
        <f>I1678*3</f>
        <v>4875</v>
      </c>
      <c r="L1678" s="26"/>
      <c r="M1678" s="24"/>
    </row>
    <row r="1679" customHeight="1" spans="1:13">
      <c r="A1679" s="14"/>
      <c r="B1679" s="22" t="s">
        <v>663</v>
      </c>
      <c r="C1679" s="29" t="s">
        <v>3587</v>
      </c>
      <c r="D1679" s="17" t="s">
        <v>20</v>
      </c>
      <c r="E1679" s="14"/>
      <c r="F1679" s="14"/>
      <c r="G1679" s="14"/>
      <c r="H1679" s="14"/>
      <c r="I1679" s="14"/>
      <c r="J1679" s="14"/>
      <c r="K1679" s="14"/>
      <c r="L1679" s="23"/>
      <c r="M1679" s="24"/>
    </row>
    <row r="1680" customHeight="1" spans="1:13">
      <c r="A1680" s="20"/>
      <c r="B1680" s="22" t="s">
        <v>563</v>
      </c>
      <c r="C1680" s="29" t="s">
        <v>2807</v>
      </c>
      <c r="D1680" s="17" t="s">
        <v>23</v>
      </c>
      <c r="E1680" s="20"/>
      <c r="F1680" s="20"/>
      <c r="G1680" s="20"/>
      <c r="H1680" s="20"/>
      <c r="I1680" s="20"/>
      <c r="J1680" s="20"/>
      <c r="K1680" s="20"/>
      <c r="L1680" s="25"/>
      <c r="M1680" s="24"/>
    </row>
    <row r="1681" customHeight="1" spans="1:13">
      <c r="A1681" s="21">
        <v>554</v>
      </c>
      <c r="B1681" s="22" t="s">
        <v>42</v>
      </c>
      <c r="C1681" s="29" t="s">
        <v>3588</v>
      </c>
      <c r="D1681" s="17" t="s">
        <v>15</v>
      </c>
      <c r="E1681" s="21" t="s">
        <v>3589</v>
      </c>
      <c r="F1681" s="21">
        <v>3</v>
      </c>
      <c r="G1681" s="21">
        <v>65</v>
      </c>
      <c r="H1681" s="21">
        <v>25</v>
      </c>
      <c r="I1681" s="21">
        <f t="shared" ref="I1681:I1686" si="94">G1681*H1681</f>
        <v>1625</v>
      </c>
      <c r="J1681" s="21" t="s">
        <v>17</v>
      </c>
      <c r="K1681" s="21">
        <f>I1681*3</f>
        <v>4875</v>
      </c>
      <c r="L1681" s="26"/>
      <c r="M1681" s="24"/>
    </row>
    <row r="1682" customHeight="1" spans="1:13">
      <c r="A1682" s="14"/>
      <c r="B1682" s="22" t="s">
        <v>3590</v>
      </c>
      <c r="C1682" s="29" t="s">
        <v>3591</v>
      </c>
      <c r="D1682" s="17" t="s">
        <v>20</v>
      </c>
      <c r="E1682" s="14"/>
      <c r="F1682" s="14"/>
      <c r="G1682" s="14"/>
      <c r="H1682" s="14"/>
      <c r="I1682" s="14"/>
      <c r="J1682" s="14"/>
      <c r="K1682" s="14"/>
      <c r="L1682" s="23"/>
      <c r="M1682" s="24"/>
    </row>
    <row r="1683" customHeight="1" spans="1:13">
      <c r="A1683" s="20"/>
      <c r="B1683" s="22" t="s">
        <v>3592</v>
      </c>
      <c r="C1683" s="29" t="s">
        <v>60</v>
      </c>
      <c r="D1683" s="17" t="s">
        <v>23</v>
      </c>
      <c r="E1683" s="20"/>
      <c r="F1683" s="20"/>
      <c r="G1683" s="20"/>
      <c r="H1683" s="20"/>
      <c r="I1683" s="20"/>
      <c r="J1683" s="20"/>
      <c r="K1683" s="20"/>
      <c r="L1683" s="25"/>
      <c r="M1683" s="24"/>
    </row>
    <row r="1684" customHeight="1" spans="1:13">
      <c r="A1684" s="21">
        <v>555</v>
      </c>
      <c r="B1684" s="22" t="s">
        <v>1254</v>
      </c>
      <c r="C1684" s="29" t="s">
        <v>3593</v>
      </c>
      <c r="D1684" s="17" t="s">
        <v>15</v>
      </c>
      <c r="E1684" s="21" t="s">
        <v>3594</v>
      </c>
      <c r="F1684" s="21">
        <v>2</v>
      </c>
      <c r="G1684" s="21">
        <v>65</v>
      </c>
      <c r="H1684" s="21">
        <v>25</v>
      </c>
      <c r="I1684" s="21">
        <f t="shared" si="94"/>
        <v>1625</v>
      </c>
      <c r="J1684" s="21" t="s">
        <v>17</v>
      </c>
      <c r="K1684" s="21">
        <f>I1684*3</f>
        <v>4875</v>
      </c>
      <c r="L1684" s="26"/>
      <c r="M1684" s="24"/>
    </row>
    <row r="1685" customHeight="1" spans="1:13">
      <c r="A1685" s="20"/>
      <c r="B1685" s="22" t="s">
        <v>2539</v>
      </c>
      <c r="C1685" s="29" t="s">
        <v>3595</v>
      </c>
      <c r="D1685" s="17" t="s">
        <v>23</v>
      </c>
      <c r="E1685" s="20"/>
      <c r="F1685" s="20"/>
      <c r="G1685" s="20"/>
      <c r="H1685" s="20"/>
      <c r="I1685" s="20"/>
      <c r="J1685" s="20"/>
      <c r="K1685" s="20"/>
      <c r="L1685" s="25"/>
      <c r="M1685" s="24"/>
    </row>
    <row r="1686" customHeight="1" spans="1:13">
      <c r="A1686" s="21">
        <v>556</v>
      </c>
      <c r="B1686" s="22" t="s">
        <v>3596</v>
      </c>
      <c r="C1686" s="29" t="s">
        <v>3597</v>
      </c>
      <c r="D1686" s="17" t="s">
        <v>15</v>
      </c>
      <c r="E1686" s="21" t="s">
        <v>3598</v>
      </c>
      <c r="F1686" s="21">
        <v>2</v>
      </c>
      <c r="G1686" s="21">
        <v>65</v>
      </c>
      <c r="H1686" s="21">
        <v>25</v>
      </c>
      <c r="I1686" s="21">
        <f t="shared" si="94"/>
        <v>1625</v>
      </c>
      <c r="J1686" s="21" t="s">
        <v>17</v>
      </c>
      <c r="K1686" s="21">
        <f>I1686*3</f>
        <v>4875</v>
      </c>
      <c r="L1686" s="26"/>
      <c r="M1686" s="24"/>
    </row>
    <row r="1687" customHeight="1" spans="1:13">
      <c r="A1687" s="14"/>
      <c r="B1687" s="22" t="s">
        <v>3599</v>
      </c>
      <c r="C1687" s="29" t="s">
        <v>3600</v>
      </c>
      <c r="D1687" s="17" t="s">
        <v>20</v>
      </c>
      <c r="E1687" s="14"/>
      <c r="F1687" s="14"/>
      <c r="G1687" s="14"/>
      <c r="H1687" s="14"/>
      <c r="I1687" s="14"/>
      <c r="J1687" s="14"/>
      <c r="K1687" s="14"/>
      <c r="L1687" s="23"/>
      <c r="M1687" s="24"/>
    </row>
    <row r="1688" customHeight="1" spans="1:13">
      <c r="A1688" s="20"/>
      <c r="B1688" s="22" t="s">
        <v>3601</v>
      </c>
      <c r="C1688" s="29" t="s">
        <v>3602</v>
      </c>
      <c r="D1688" s="17" t="s">
        <v>23</v>
      </c>
      <c r="E1688" s="20"/>
      <c r="F1688" s="20"/>
      <c r="G1688" s="20"/>
      <c r="H1688" s="20"/>
      <c r="I1688" s="20"/>
      <c r="J1688" s="20"/>
      <c r="K1688" s="20"/>
      <c r="L1688" s="25"/>
      <c r="M1688" s="24"/>
    </row>
    <row r="1689" s="3" customFormat="1" customHeight="1" spans="1:13">
      <c r="A1689" s="21">
        <v>557</v>
      </c>
      <c r="B1689" s="22" t="s">
        <v>3603</v>
      </c>
      <c r="C1689" s="29" t="s">
        <v>3604</v>
      </c>
      <c r="D1689" s="17" t="s">
        <v>15</v>
      </c>
      <c r="E1689" s="21" t="s">
        <v>3605</v>
      </c>
      <c r="F1689" s="21">
        <v>2</v>
      </c>
      <c r="G1689" s="21">
        <v>65</v>
      </c>
      <c r="H1689" s="21">
        <v>25</v>
      </c>
      <c r="I1689" s="21">
        <f t="shared" ref="I1689:I1694" si="95">G1689*H1689</f>
        <v>1625</v>
      </c>
      <c r="J1689" s="21" t="s">
        <v>17</v>
      </c>
      <c r="K1689" s="21">
        <f>I1689*3</f>
        <v>4875</v>
      </c>
      <c r="L1689" s="26"/>
      <c r="M1689" s="24"/>
    </row>
    <row r="1690" s="3" customFormat="1" customHeight="1" spans="1:13">
      <c r="A1690" s="20"/>
      <c r="B1690" s="22" t="s">
        <v>3606</v>
      </c>
      <c r="C1690" s="29" t="s">
        <v>3607</v>
      </c>
      <c r="D1690" s="17" t="s">
        <v>20</v>
      </c>
      <c r="E1690" s="20"/>
      <c r="F1690" s="20"/>
      <c r="G1690" s="20"/>
      <c r="H1690" s="20"/>
      <c r="I1690" s="20"/>
      <c r="J1690" s="20"/>
      <c r="K1690" s="20"/>
      <c r="L1690" s="25"/>
      <c r="M1690" s="24"/>
    </row>
    <row r="1691" customHeight="1" spans="1:13">
      <c r="A1691" s="21">
        <v>558</v>
      </c>
      <c r="B1691" s="22" t="s">
        <v>3608</v>
      </c>
      <c r="C1691" s="29" t="s">
        <v>3609</v>
      </c>
      <c r="D1691" s="17" t="s">
        <v>15</v>
      </c>
      <c r="E1691" s="21" t="s">
        <v>3610</v>
      </c>
      <c r="F1691" s="21">
        <v>3</v>
      </c>
      <c r="G1691" s="21">
        <v>65</v>
      </c>
      <c r="H1691" s="21">
        <v>25</v>
      </c>
      <c r="I1691" s="21">
        <f t="shared" si="95"/>
        <v>1625</v>
      </c>
      <c r="J1691" s="21" t="s">
        <v>17</v>
      </c>
      <c r="K1691" s="21">
        <f>I1691*3</f>
        <v>4875</v>
      </c>
      <c r="L1691" s="26"/>
      <c r="M1691" s="24"/>
    </row>
    <row r="1692" customHeight="1" spans="1:13">
      <c r="A1692" s="14"/>
      <c r="B1692" s="22" t="s">
        <v>3611</v>
      </c>
      <c r="C1692" s="29" t="s">
        <v>3612</v>
      </c>
      <c r="D1692" s="17" t="s">
        <v>86</v>
      </c>
      <c r="E1692" s="14"/>
      <c r="F1692" s="14"/>
      <c r="G1692" s="14"/>
      <c r="H1692" s="14"/>
      <c r="I1692" s="14"/>
      <c r="J1692" s="14"/>
      <c r="K1692" s="14"/>
      <c r="L1692" s="23"/>
      <c r="M1692" s="24"/>
    </row>
    <row r="1693" customHeight="1" spans="1:13">
      <c r="A1693" s="20"/>
      <c r="B1693" s="22" t="s">
        <v>3613</v>
      </c>
      <c r="C1693" s="29" t="s">
        <v>3614</v>
      </c>
      <c r="D1693" s="17" t="s">
        <v>23</v>
      </c>
      <c r="E1693" s="20"/>
      <c r="F1693" s="20"/>
      <c r="G1693" s="20"/>
      <c r="H1693" s="20"/>
      <c r="I1693" s="20"/>
      <c r="J1693" s="20"/>
      <c r="K1693" s="20"/>
      <c r="L1693" s="25"/>
      <c r="M1693" s="24"/>
    </row>
    <row r="1694" customHeight="1" spans="1:13">
      <c r="A1694" s="21">
        <v>559</v>
      </c>
      <c r="B1694" s="22" t="s">
        <v>3615</v>
      </c>
      <c r="C1694" s="29" t="s">
        <v>3616</v>
      </c>
      <c r="D1694" s="17" t="s">
        <v>15</v>
      </c>
      <c r="E1694" s="21" t="s">
        <v>3617</v>
      </c>
      <c r="F1694" s="21">
        <v>2</v>
      </c>
      <c r="G1694" s="21">
        <v>65</v>
      </c>
      <c r="H1694" s="21">
        <v>25</v>
      </c>
      <c r="I1694" s="21">
        <f t="shared" si="95"/>
        <v>1625</v>
      </c>
      <c r="J1694" s="21" t="s">
        <v>17</v>
      </c>
      <c r="K1694" s="21">
        <f>I1694*3</f>
        <v>4875</v>
      </c>
      <c r="L1694" s="26"/>
      <c r="M1694" s="24"/>
    </row>
    <row r="1695" customHeight="1" spans="1:13">
      <c r="A1695" s="20"/>
      <c r="B1695" s="22" t="s">
        <v>3618</v>
      </c>
      <c r="C1695" s="29" t="s">
        <v>3619</v>
      </c>
      <c r="D1695" s="17" t="s">
        <v>23</v>
      </c>
      <c r="E1695" s="20"/>
      <c r="F1695" s="20"/>
      <c r="G1695" s="20"/>
      <c r="H1695" s="20"/>
      <c r="I1695" s="20"/>
      <c r="J1695" s="20"/>
      <c r="K1695" s="20"/>
      <c r="L1695" s="25"/>
      <c r="M1695" s="24"/>
    </row>
    <row r="1696" ht="45" customHeight="1" spans="1:13">
      <c r="A1696" s="22">
        <v>560</v>
      </c>
      <c r="B1696" s="22" t="s">
        <v>3620</v>
      </c>
      <c r="C1696" s="29" t="s">
        <v>3621</v>
      </c>
      <c r="D1696" s="17" t="s">
        <v>15</v>
      </c>
      <c r="E1696" s="22" t="s">
        <v>3622</v>
      </c>
      <c r="F1696" s="22">
        <v>1</v>
      </c>
      <c r="G1696" s="22">
        <v>35</v>
      </c>
      <c r="H1696" s="22">
        <v>25</v>
      </c>
      <c r="I1696" s="22">
        <f t="shared" ref="I1696:I1699" si="96">G1696*H1696</f>
        <v>875</v>
      </c>
      <c r="J1696" s="22" t="s">
        <v>17</v>
      </c>
      <c r="K1696" s="22">
        <f>I1696*3</f>
        <v>2625</v>
      </c>
      <c r="L1696" s="10" t="s">
        <v>395</v>
      </c>
      <c r="M1696" s="24"/>
    </row>
    <row r="1697" customHeight="1" spans="1:13">
      <c r="A1697" s="21">
        <v>561</v>
      </c>
      <c r="B1697" s="22" t="s">
        <v>3623</v>
      </c>
      <c r="C1697" s="29" t="s">
        <v>3624</v>
      </c>
      <c r="D1697" s="17" t="s">
        <v>15</v>
      </c>
      <c r="E1697" s="21" t="s">
        <v>3625</v>
      </c>
      <c r="F1697" s="21">
        <v>2</v>
      </c>
      <c r="G1697" s="21">
        <v>65</v>
      </c>
      <c r="H1697" s="21">
        <v>25</v>
      </c>
      <c r="I1697" s="21">
        <f t="shared" si="96"/>
        <v>1625</v>
      </c>
      <c r="J1697" s="21" t="s">
        <v>17</v>
      </c>
      <c r="K1697" s="21">
        <f t="shared" ref="K1696:K1699" si="97">I1697*3</f>
        <v>4875</v>
      </c>
      <c r="L1697" s="26"/>
      <c r="M1697" s="24"/>
    </row>
    <row r="1698" customHeight="1" spans="1:13">
      <c r="A1698" s="20"/>
      <c r="B1698" s="22" t="s">
        <v>3626</v>
      </c>
      <c r="C1698" s="29" t="s">
        <v>3627</v>
      </c>
      <c r="D1698" s="17" t="s">
        <v>20</v>
      </c>
      <c r="E1698" s="20"/>
      <c r="F1698" s="20"/>
      <c r="G1698" s="20"/>
      <c r="H1698" s="20"/>
      <c r="I1698" s="20"/>
      <c r="J1698" s="20"/>
      <c r="K1698" s="20"/>
      <c r="L1698" s="25"/>
      <c r="M1698" s="24"/>
    </row>
    <row r="1699" customHeight="1" spans="1:13">
      <c r="A1699" s="21">
        <v>562</v>
      </c>
      <c r="B1699" s="22" t="s">
        <v>3628</v>
      </c>
      <c r="C1699" s="29" t="s">
        <v>3629</v>
      </c>
      <c r="D1699" s="17" t="s">
        <v>15</v>
      </c>
      <c r="E1699" s="21" t="s">
        <v>3630</v>
      </c>
      <c r="F1699" s="21">
        <v>2</v>
      </c>
      <c r="G1699" s="21">
        <v>65</v>
      </c>
      <c r="H1699" s="21">
        <v>25</v>
      </c>
      <c r="I1699" s="21">
        <f t="shared" si="96"/>
        <v>1625</v>
      </c>
      <c r="J1699" s="21" t="s">
        <v>17</v>
      </c>
      <c r="K1699" s="21">
        <f t="shared" si="97"/>
        <v>4875</v>
      </c>
      <c r="L1699" s="26"/>
      <c r="M1699" s="24"/>
    </row>
    <row r="1700" customHeight="1" spans="1:13">
      <c r="A1700" s="14"/>
      <c r="B1700" s="22" t="s">
        <v>3631</v>
      </c>
      <c r="C1700" s="29" t="s">
        <v>3632</v>
      </c>
      <c r="D1700" s="17" t="s">
        <v>20</v>
      </c>
      <c r="E1700" s="14"/>
      <c r="F1700" s="14"/>
      <c r="G1700" s="14"/>
      <c r="H1700" s="14"/>
      <c r="I1700" s="14"/>
      <c r="J1700" s="14"/>
      <c r="K1700" s="14"/>
      <c r="L1700" s="23"/>
      <c r="M1700" s="24"/>
    </row>
    <row r="1701" customHeight="1" spans="1:13">
      <c r="A1701" s="20"/>
      <c r="B1701" s="22" t="s">
        <v>3633</v>
      </c>
      <c r="C1701" s="29" t="s">
        <v>3634</v>
      </c>
      <c r="D1701" s="17" t="s">
        <v>86</v>
      </c>
      <c r="E1701" s="20"/>
      <c r="F1701" s="20"/>
      <c r="G1701" s="20"/>
      <c r="H1701" s="20"/>
      <c r="I1701" s="20"/>
      <c r="J1701" s="20"/>
      <c r="K1701" s="20"/>
      <c r="L1701" s="25"/>
      <c r="M1701" s="24"/>
    </row>
    <row r="1702" customHeight="1" spans="1:13">
      <c r="A1702" s="21">
        <v>563</v>
      </c>
      <c r="B1702" s="22" t="s">
        <v>3635</v>
      </c>
      <c r="C1702" s="29" t="s">
        <v>3636</v>
      </c>
      <c r="D1702" s="17" t="s">
        <v>15</v>
      </c>
      <c r="E1702" s="21" t="s">
        <v>3637</v>
      </c>
      <c r="F1702" s="21">
        <v>3</v>
      </c>
      <c r="G1702" s="21">
        <v>65</v>
      </c>
      <c r="H1702" s="21">
        <v>25</v>
      </c>
      <c r="I1702" s="21">
        <f>G1702*H1702</f>
        <v>1625</v>
      </c>
      <c r="J1702" s="21" t="s">
        <v>17</v>
      </c>
      <c r="K1702" s="21">
        <f>I1702*3</f>
        <v>4875</v>
      </c>
      <c r="L1702" s="26"/>
      <c r="M1702" s="24"/>
    </row>
    <row r="1703" customHeight="1" spans="1:13">
      <c r="A1703" s="14"/>
      <c r="B1703" s="22" t="s">
        <v>104</v>
      </c>
      <c r="C1703" s="29" t="s">
        <v>3638</v>
      </c>
      <c r="D1703" s="17" t="s">
        <v>20</v>
      </c>
      <c r="E1703" s="14"/>
      <c r="F1703" s="14"/>
      <c r="G1703" s="14"/>
      <c r="H1703" s="14"/>
      <c r="I1703" s="14"/>
      <c r="J1703" s="14"/>
      <c r="K1703" s="14"/>
      <c r="L1703" s="23"/>
      <c r="M1703" s="24"/>
    </row>
    <row r="1704" customHeight="1" spans="1:13">
      <c r="A1704" s="20"/>
      <c r="B1704" s="22" t="s">
        <v>3639</v>
      </c>
      <c r="C1704" s="29" t="s">
        <v>3640</v>
      </c>
      <c r="D1704" s="17" t="s">
        <v>23</v>
      </c>
      <c r="E1704" s="20"/>
      <c r="F1704" s="20"/>
      <c r="G1704" s="20"/>
      <c r="H1704" s="20"/>
      <c r="I1704" s="20"/>
      <c r="J1704" s="20"/>
      <c r="K1704" s="20"/>
      <c r="L1704" s="25"/>
      <c r="M1704" s="24"/>
    </row>
    <row r="1705" customHeight="1" spans="1:13">
      <c r="A1705" s="21">
        <v>564</v>
      </c>
      <c r="B1705" s="22" t="s">
        <v>3641</v>
      </c>
      <c r="C1705" s="29" t="s">
        <v>3642</v>
      </c>
      <c r="D1705" s="17" t="s">
        <v>15</v>
      </c>
      <c r="E1705" s="21" t="s">
        <v>3643</v>
      </c>
      <c r="F1705" s="21">
        <v>3</v>
      </c>
      <c r="G1705" s="21">
        <v>65</v>
      </c>
      <c r="H1705" s="21">
        <v>25</v>
      </c>
      <c r="I1705" s="21">
        <f>G1705*H1705</f>
        <v>1625</v>
      </c>
      <c r="J1705" s="21" t="s">
        <v>17</v>
      </c>
      <c r="K1705" s="21">
        <f>I1705*3</f>
        <v>4875</v>
      </c>
      <c r="L1705" s="26"/>
      <c r="M1705" s="24"/>
    </row>
    <row r="1706" customHeight="1" spans="1:13">
      <c r="A1706" s="14"/>
      <c r="B1706" s="22" t="s">
        <v>663</v>
      </c>
      <c r="C1706" s="29" t="s">
        <v>3644</v>
      </c>
      <c r="D1706" s="17" t="s">
        <v>20</v>
      </c>
      <c r="E1706" s="14"/>
      <c r="F1706" s="14"/>
      <c r="G1706" s="14"/>
      <c r="H1706" s="14"/>
      <c r="I1706" s="14"/>
      <c r="J1706" s="14"/>
      <c r="K1706" s="14"/>
      <c r="L1706" s="23"/>
      <c r="M1706" s="24"/>
    </row>
    <row r="1707" customHeight="1" spans="1:13">
      <c r="A1707" s="14"/>
      <c r="B1707" s="22" t="s">
        <v>3645</v>
      </c>
      <c r="C1707" s="29" t="s">
        <v>3646</v>
      </c>
      <c r="D1707" s="17" t="s">
        <v>23</v>
      </c>
      <c r="E1707" s="14"/>
      <c r="F1707" s="14"/>
      <c r="G1707" s="14"/>
      <c r="H1707" s="14"/>
      <c r="I1707" s="14"/>
      <c r="J1707" s="14"/>
      <c r="K1707" s="14"/>
      <c r="L1707" s="23"/>
      <c r="M1707" s="24"/>
    </row>
    <row r="1708" customHeight="1" spans="1:13">
      <c r="A1708" s="20"/>
      <c r="B1708" s="22" t="s">
        <v>3647</v>
      </c>
      <c r="C1708" s="29" t="s">
        <v>3648</v>
      </c>
      <c r="D1708" s="17" t="s">
        <v>86</v>
      </c>
      <c r="E1708" s="20"/>
      <c r="F1708" s="20"/>
      <c r="G1708" s="20"/>
      <c r="H1708" s="20"/>
      <c r="I1708" s="20"/>
      <c r="J1708" s="20"/>
      <c r="K1708" s="20"/>
      <c r="L1708" s="25"/>
      <c r="M1708" s="24"/>
    </row>
    <row r="1709" customHeight="1" spans="1:13">
      <c r="A1709" s="21">
        <v>565</v>
      </c>
      <c r="B1709" s="22" t="s">
        <v>3649</v>
      </c>
      <c r="C1709" s="29" t="s">
        <v>3650</v>
      </c>
      <c r="D1709" s="17" t="s">
        <v>15</v>
      </c>
      <c r="E1709" s="21" t="s">
        <v>3651</v>
      </c>
      <c r="F1709" s="21">
        <v>4</v>
      </c>
      <c r="G1709" s="21">
        <v>65</v>
      </c>
      <c r="H1709" s="21">
        <v>25</v>
      </c>
      <c r="I1709" s="21">
        <f>G1709*H1709</f>
        <v>1625</v>
      </c>
      <c r="J1709" s="21" t="s">
        <v>17</v>
      </c>
      <c r="K1709" s="21">
        <f>I1709*3</f>
        <v>4875</v>
      </c>
      <c r="L1709" s="26"/>
      <c r="M1709" s="24"/>
    </row>
    <row r="1710" customHeight="1" spans="1:13">
      <c r="A1710" s="14"/>
      <c r="B1710" s="22" t="s">
        <v>3652</v>
      </c>
      <c r="C1710" s="29" t="s">
        <v>3653</v>
      </c>
      <c r="D1710" s="17" t="s">
        <v>20</v>
      </c>
      <c r="E1710" s="14"/>
      <c r="F1710" s="14"/>
      <c r="G1710" s="14"/>
      <c r="H1710" s="14"/>
      <c r="I1710" s="14"/>
      <c r="J1710" s="14"/>
      <c r="K1710" s="14"/>
      <c r="L1710" s="23"/>
      <c r="M1710" s="24"/>
    </row>
    <row r="1711" customHeight="1" spans="1:13">
      <c r="A1711" s="14"/>
      <c r="B1711" s="22" t="s">
        <v>3654</v>
      </c>
      <c r="C1711" s="29" t="s">
        <v>3655</v>
      </c>
      <c r="D1711" s="17" t="s">
        <v>23</v>
      </c>
      <c r="E1711" s="14"/>
      <c r="F1711" s="14"/>
      <c r="G1711" s="14"/>
      <c r="H1711" s="14"/>
      <c r="I1711" s="14"/>
      <c r="J1711" s="14"/>
      <c r="K1711" s="14"/>
      <c r="L1711" s="23"/>
      <c r="M1711" s="24"/>
    </row>
    <row r="1712" customHeight="1" spans="1:13">
      <c r="A1712" s="20"/>
      <c r="B1712" s="22" t="s">
        <v>3656</v>
      </c>
      <c r="C1712" s="29" t="s">
        <v>3657</v>
      </c>
      <c r="D1712" s="17" t="s">
        <v>23</v>
      </c>
      <c r="E1712" s="20"/>
      <c r="F1712" s="20"/>
      <c r="G1712" s="20"/>
      <c r="H1712" s="20"/>
      <c r="I1712" s="20"/>
      <c r="J1712" s="20"/>
      <c r="K1712" s="20"/>
      <c r="L1712" s="25"/>
      <c r="M1712" s="24"/>
    </row>
    <row r="1713" s="3" customFormat="1" customHeight="1" spans="1:13">
      <c r="A1713" s="21">
        <v>566</v>
      </c>
      <c r="B1713" s="22" t="s">
        <v>3658</v>
      </c>
      <c r="C1713" s="28" t="s">
        <v>3659</v>
      </c>
      <c r="D1713" s="17" t="s">
        <v>15</v>
      </c>
      <c r="E1713" s="21" t="s">
        <v>3660</v>
      </c>
      <c r="F1713" s="21">
        <v>2</v>
      </c>
      <c r="G1713" s="21">
        <v>65</v>
      </c>
      <c r="H1713" s="21">
        <v>25</v>
      </c>
      <c r="I1713" s="21">
        <f t="shared" ref="I1713:I1718" si="98">G1713*H1713</f>
        <v>1625</v>
      </c>
      <c r="J1713" s="21" t="s">
        <v>17</v>
      </c>
      <c r="K1713" s="21">
        <f t="shared" ref="K1713:K1718" si="99">I1713*3</f>
        <v>4875</v>
      </c>
      <c r="L1713" s="26"/>
      <c r="M1713" s="24"/>
    </row>
    <row r="1714" s="3" customFormat="1" customHeight="1" spans="1:13">
      <c r="A1714" s="14"/>
      <c r="B1714" s="22" t="s">
        <v>3661</v>
      </c>
      <c r="C1714" s="29" t="s">
        <v>3662</v>
      </c>
      <c r="D1714" s="17" t="s">
        <v>20</v>
      </c>
      <c r="E1714" s="14"/>
      <c r="F1714" s="14"/>
      <c r="G1714" s="14"/>
      <c r="H1714" s="14"/>
      <c r="I1714" s="14"/>
      <c r="J1714" s="14"/>
      <c r="K1714" s="14"/>
      <c r="L1714" s="23"/>
      <c r="M1714" s="24"/>
    </row>
    <row r="1715" s="3" customFormat="1" customHeight="1" spans="1:13">
      <c r="A1715" s="20"/>
      <c r="B1715" s="22" t="s">
        <v>663</v>
      </c>
      <c r="C1715" s="29" t="s">
        <v>3663</v>
      </c>
      <c r="D1715" s="17" t="s">
        <v>23</v>
      </c>
      <c r="E1715" s="20"/>
      <c r="F1715" s="20"/>
      <c r="G1715" s="20"/>
      <c r="H1715" s="20"/>
      <c r="I1715" s="20"/>
      <c r="J1715" s="20"/>
      <c r="K1715" s="20"/>
      <c r="L1715" s="25"/>
      <c r="M1715" s="24"/>
    </row>
    <row r="1716" customHeight="1" spans="1:13">
      <c r="A1716" s="22">
        <v>567</v>
      </c>
      <c r="B1716" s="22" t="s">
        <v>3664</v>
      </c>
      <c r="C1716" s="29" t="s">
        <v>3665</v>
      </c>
      <c r="D1716" s="17" t="s">
        <v>15</v>
      </c>
      <c r="E1716" s="22" t="s">
        <v>3666</v>
      </c>
      <c r="F1716" s="22">
        <v>1</v>
      </c>
      <c r="G1716" s="22">
        <v>35</v>
      </c>
      <c r="H1716" s="22">
        <v>25</v>
      </c>
      <c r="I1716" s="22">
        <f t="shared" si="98"/>
        <v>875</v>
      </c>
      <c r="J1716" s="22" t="s">
        <v>17</v>
      </c>
      <c r="K1716" s="22">
        <f t="shared" si="99"/>
        <v>2625</v>
      </c>
      <c r="L1716" s="10"/>
      <c r="M1716" s="24"/>
    </row>
    <row r="1717" customHeight="1" spans="1:13">
      <c r="A1717" s="22">
        <v>568</v>
      </c>
      <c r="B1717" s="22" t="s">
        <v>3667</v>
      </c>
      <c r="C1717" s="29" t="s">
        <v>3668</v>
      </c>
      <c r="D1717" s="17" t="s">
        <v>15</v>
      </c>
      <c r="E1717" s="22" t="s">
        <v>3669</v>
      </c>
      <c r="F1717" s="22">
        <v>1</v>
      </c>
      <c r="G1717" s="22">
        <v>35</v>
      </c>
      <c r="H1717" s="22">
        <v>25</v>
      </c>
      <c r="I1717" s="22">
        <f t="shared" si="98"/>
        <v>875</v>
      </c>
      <c r="J1717" s="22" t="s">
        <v>17</v>
      </c>
      <c r="K1717" s="22">
        <f t="shared" si="99"/>
        <v>2625</v>
      </c>
      <c r="L1717" s="10"/>
      <c r="M1717" s="24"/>
    </row>
    <row r="1718" customHeight="1" spans="1:13">
      <c r="A1718" s="21">
        <v>569</v>
      </c>
      <c r="B1718" s="22" t="s">
        <v>3670</v>
      </c>
      <c r="C1718" s="29" t="s">
        <v>3671</v>
      </c>
      <c r="D1718" s="17" t="s">
        <v>15</v>
      </c>
      <c r="E1718" s="21" t="s">
        <v>3672</v>
      </c>
      <c r="F1718" s="21">
        <v>3</v>
      </c>
      <c r="G1718" s="21">
        <v>65</v>
      </c>
      <c r="H1718" s="21">
        <v>25</v>
      </c>
      <c r="I1718" s="21">
        <f t="shared" si="98"/>
        <v>1625</v>
      </c>
      <c r="J1718" s="21" t="s">
        <v>17</v>
      </c>
      <c r="K1718" s="21">
        <f t="shared" si="99"/>
        <v>4875</v>
      </c>
      <c r="L1718" s="26"/>
      <c r="M1718" s="24"/>
    </row>
    <row r="1719" customHeight="1" spans="1:13">
      <c r="A1719" s="14"/>
      <c r="B1719" s="22" t="s">
        <v>3673</v>
      </c>
      <c r="C1719" s="29" t="s">
        <v>3674</v>
      </c>
      <c r="D1719" s="17" t="s">
        <v>20</v>
      </c>
      <c r="E1719" s="14"/>
      <c r="F1719" s="14"/>
      <c r="G1719" s="14"/>
      <c r="H1719" s="14"/>
      <c r="I1719" s="14"/>
      <c r="J1719" s="14"/>
      <c r="K1719" s="14"/>
      <c r="L1719" s="23"/>
      <c r="M1719" s="24"/>
    </row>
    <row r="1720" customHeight="1" spans="1:13">
      <c r="A1720" s="14"/>
      <c r="B1720" s="22" t="s">
        <v>3675</v>
      </c>
      <c r="C1720" s="29" t="s">
        <v>3676</v>
      </c>
      <c r="D1720" s="17" t="s">
        <v>23</v>
      </c>
      <c r="E1720" s="14"/>
      <c r="F1720" s="14"/>
      <c r="G1720" s="14"/>
      <c r="H1720" s="14"/>
      <c r="I1720" s="14"/>
      <c r="J1720" s="14"/>
      <c r="K1720" s="14"/>
      <c r="L1720" s="23"/>
      <c r="M1720" s="24"/>
    </row>
    <row r="1721" customHeight="1" spans="1:13">
      <c r="A1721" s="20"/>
      <c r="B1721" s="22" t="s">
        <v>3677</v>
      </c>
      <c r="C1721" s="29" t="s">
        <v>2747</v>
      </c>
      <c r="D1721" s="17" t="s">
        <v>23</v>
      </c>
      <c r="E1721" s="20"/>
      <c r="F1721" s="20"/>
      <c r="G1721" s="20"/>
      <c r="H1721" s="20"/>
      <c r="I1721" s="20"/>
      <c r="J1721" s="20"/>
      <c r="K1721" s="20"/>
      <c r="L1721" s="25"/>
      <c r="M1721" s="24"/>
    </row>
    <row r="1722" s="3" customFormat="1" customHeight="1" spans="1:13">
      <c r="A1722" s="22">
        <v>570</v>
      </c>
      <c r="B1722" s="22" t="s">
        <v>3678</v>
      </c>
      <c r="C1722" s="29" t="s">
        <v>3679</v>
      </c>
      <c r="D1722" s="17" t="s">
        <v>15</v>
      </c>
      <c r="E1722" s="22" t="s">
        <v>3680</v>
      </c>
      <c r="F1722" s="22">
        <v>1</v>
      </c>
      <c r="G1722" s="22">
        <v>35</v>
      </c>
      <c r="H1722" s="22">
        <v>25</v>
      </c>
      <c r="I1722" s="22">
        <f>G1722*H1722</f>
        <v>875</v>
      </c>
      <c r="J1722" s="22" t="s">
        <v>17</v>
      </c>
      <c r="K1722" s="22">
        <f>I1722*3</f>
        <v>2625</v>
      </c>
      <c r="L1722" s="10"/>
      <c r="M1722" s="24"/>
    </row>
    <row r="1723" customHeight="1" spans="1:13">
      <c r="A1723" s="22">
        <v>571</v>
      </c>
      <c r="B1723" s="22" t="s">
        <v>3681</v>
      </c>
      <c r="C1723" s="29" t="s">
        <v>3682</v>
      </c>
      <c r="D1723" s="17" t="s">
        <v>15</v>
      </c>
      <c r="E1723" s="22" t="s">
        <v>3683</v>
      </c>
      <c r="F1723" s="22">
        <v>1</v>
      </c>
      <c r="G1723" s="22">
        <v>35</v>
      </c>
      <c r="H1723" s="22">
        <v>25</v>
      </c>
      <c r="I1723" s="22">
        <f>G1723*H1723</f>
        <v>875</v>
      </c>
      <c r="J1723" s="22" t="s">
        <v>17</v>
      </c>
      <c r="K1723" s="22">
        <f>I1723*3</f>
        <v>2625</v>
      </c>
      <c r="L1723" s="10"/>
      <c r="M1723" s="24"/>
    </row>
    <row r="1724" customHeight="1" spans="1:13">
      <c r="A1724" s="21">
        <v>572</v>
      </c>
      <c r="B1724" s="22" t="s">
        <v>124</v>
      </c>
      <c r="C1724" s="29" t="s">
        <v>3684</v>
      </c>
      <c r="D1724" s="17" t="s">
        <v>15</v>
      </c>
      <c r="E1724" s="21" t="s">
        <v>3685</v>
      </c>
      <c r="F1724" s="21">
        <v>3</v>
      </c>
      <c r="G1724" s="21">
        <v>65</v>
      </c>
      <c r="H1724" s="21">
        <v>25</v>
      </c>
      <c r="I1724" s="21">
        <f>G1724*H1724</f>
        <v>1625</v>
      </c>
      <c r="J1724" s="21" t="s">
        <v>17</v>
      </c>
      <c r="K1724" s="21">
        <f>I1724*3</f>
        <v>4875</v>
      </c>
      <c r="L1724" s="26"/>
      <c r="M1724" s="24"/>
    </row>
    <row r="1725" customHeight="1" spans="1:13">
      <c r="A1725" s="14"/>
      <c r="B1725" s="22" t="s">
        <v>3686</v>
      </c>
      <c r="C1725" s="29" t="s">
        <v>3687</v>
      </c>
      <c r="D1725" s="17" t="s">
        <v>20</v>
      </c>
      <c r="E1725" s="14"/>
      <c r="F1725" s="14"/>
      <c r="G1725" s="14"/>
      <c r="H1725" s="14"/>
      <c r="I1725" s="14"/>
      <c r="J1725" s="14"/>
      <c r="K1725" s="14"/>
      <c r="L1725" s="23"/>
      <c r="M1725" s="24"/>
    </row>
    <row r="1726" customHeight="1" spans="1:13">
      <c r="A1726" s="20"/>
      <c r="B1726" s="22" t="s">
        <v>3317</v>
      </c>
      <c r="C1726" s="29" t="s">
        <v>3688</v>
      </c>
      <c r="D1726" s="17" t="s">
        <v>86</v>
      </c>
      <c r="E1726" s="20"/>
      <c r="F1726" s="20"/>
      <c r="G1726" s="20"/>
      <c r="H1726" s="20"/>
      <c r="I1726" s="20"/>
      <c r="J1726" s="20"/>
      <c r="K1726" s="20"/>
      <c r="L1726" s="25"/>
      <c r="M1726" s="24"/>
    </row>
    <row r="1727" s="3" customFormat="1" customHeight="1" spans="1:13">
      <c r="A1727" s="21">
        <v>573</v>
      </c>
      <c r="B1727" s="22" t="s">
        <v>3689</v>
      </c>
      <c r="C1727" s="29" t="s">
        <v>3690</v>
      </c>
      <c r="D1727" s="17" t="s">
        <v>15</v>
      </c>
      <c r="E1727" s="21" t="s">
        <v>3691</v>
      </c>
      <c r="F1727" s="21">
        <v>5</v>
      </c>
      <c r="G1727" s="21">
        <v>65</v>
      </c>
      <c r="H1727" s="21">
        <v>25</v>
      </c>
      <c r="I1727" s="21">
        <f>G1727*H1727</f>
        <v>1625</v>
      </c>
      <c r="J1727" s="21" t="s">
        <v>17</v>
      </c>
      <c r="K1727" s="21">
        <f>I1727*3</f>
        <v>4875</v>
      </c>
      <c r="L1727" s="26"/>
      <c r="M1727" s="24"/>
    </row>
    <row r="1728" customHeight="1" spans="1:13">
      <c r="A1728" s="14"/>
      <c r="B1728" s="22" t="s">
        <v>3692</v>
      </c>
      <c r="C1728" s="29" t="s">
        <v>3693</v>
      </c>
      <c r="D1728" s="17" t="s">
        <v>20</v>
      </c>
      <c r="E1728" s="14"/>
      <c r="F1728" s="14"/>
      <c r="G1728" s="14"/>
      <c r="H1728" s="14"/>
      <c r="I1728" s="14"/>
      <c r="J1728" s="14"/>
      <c r="K1728" s="14"/>
      <c r="L1728" s="23"/>
      <c r="M1728" s="24"/>
    </row>
    <row r="1729" customHeight="1" spans="1:13">
      <c r="A1729" s="14"/>
      <c r="B1729" s="22" t="s">
        <v>3694</v>
      </c>
      <c r="C1729" s="29" t="s">
        <v>3695</v>
      </c>
      <c r="D1729" s="17" t="s">
        <v>23</v>
      </c>
      <c r="E1729" s="14"/>
      <c r="F1729" s="14"/>
      <c r="G1729" s="14"/>
      <c r="H1729" s="14"/>
      <c r="I1729" s="14"/>
      <c r="J1729" s="14"/>
      <c r="K1729" s="14"/>
      <c r="L1729" s="23"/>
      <c r="M1729" s="24"/>
    </row>
    <row r="1730" customHeight="1" spans="1:13">
      <c r="A1730" s="14"/>
      <c r="B1730" s="22" t="s">
        <v>3696</v>
      </c>
      <c r="C1730" s="29" t="s">
        <v>3697</v>
      </c>
      <c r="D1730" s="17" t="s">
        <v>23</v>
      </c>
      <c r="E1730" s="14"/>
      <c r="F1730" s="14"/>
      <c r="G1730" s="14"/>
      <c r="H1730" s="14"/>
      <c r="I1730" s="14"/>
      <c r="J1730" s="14"/>
      <c r="K1730" s="14"/>
      <c r="L1730" s="23"/>
      <c r="M1730" s="24"/>
    </row>
    <row r="1731" customHeight="1" spans="1:13">
      <c r="A1731" s="20"/>
      <c r="B1731" s="22" t="s">
        <v>3698</v>
      </c>
      <c r="C1731" s="29" t="s">
        <v>3699</v>
      </c>
      <c r="D1731" s="17" t="s">
        <v>23</v>
      </c>
      <c r="E1731" s="20"/>
      <c r="F1731" s="20"/>
      <c r="G1731" s="20"/>
      <c r="H1731" s="20"/>
      <c r="I1731" s="20"/>
      <c r="J1731" s="20"/>
      <c r="K1731" s="20"/>
      <c r="L1731" s="25"/>
      <c r="M1731" s="24"/>
    </row>
    <row r="1732" s="2" customFormat="1" ht="45" customHeight="1" spans="1:14">
      <c r="A1732" s="22">
        <v>574</v>
      </c>
      <c r="B1732" s="22" t="s">
        <v>3700</v>
      </c>
      <c r="C1732" s="29" t="s">
        <v>3701</v>
      </c>
      <c r="D1732" s="17" t="s">
        <v>15</v>
      </c>
      <c r="E1732" s="22" t="s">
        <v>3702</v>
      </c>
      <c r="F1732" s="22">
        <v>1</v>
      </c>
      <c r="G1732" s="22">
        <v>35</v>
      </c>
      <c r="H1732" s="22">
        <v>25</v>
      </c>
      <c r="I1732" s="22">
        <f t="shared" ref="I1732:I1734" si="100">G1732*H1732</f>
        <v>875</v>
      </c>
      <c r="J1732" s="22" t="s">
        <v>17</v>
      </c>
      <c r="K1732" s="22">
        <v>0</v>
      </c>
      <c r="L1732" s="10" t="s">
        <v>3703</v>
      </c>
      <c r="M1732" s="24"/>
      <c r="N1732" s="3"/>
    </row>
    <row r="1733" customHeight="1" spans="1:13">
      <c r="A1733" s="22">
        <v>575</v>
      </c>
      <c r="B1733" s="22" t="s">
        <v>104</v>
      </c>
      <c r="C1733" s="29" t="s">
        <v>3704</v>
      </c>
      <c r="D1733" s="17" t="s">
        <v>15</v>
      </c>
      <c r="E1733" s="22" t="s">
        <v>3705</v>
      </c>
      <c r="F1733" s="22">
        <v>1</v>
      </c>
      <c r="G1733" s="22">
        <v>35</v>
      </c>
      <c r="H1733" s="22">
        <v>25</v>
      </c>
      <c r="I1733" s="22">
        <f t="shared" si="100"/>
        <v>875</v>
      </c>
      <c r="J1733" s="22" t="s">
        <v>17</v>
      </c>
      <c r="K1733" s="22">
        <f t="shared" ref="K1732:K1734" si="101">I1733*3</f>
        <v>2625</v>
      </c>
      <c r="L1733" s="10"/>
      <c r="M1733" s="24"/>
    </row>
    <row r="1734" customHeight="1" spans="1:13">
      <c r="A1734" s="21">
        <v>576</v>
      </c>
      <c r="B1734" s="22" t="s">
        <v>3706</v>
      </c>
      <c r="C1734" s="29" t="s">
        <v>3707</v>
      </c>
      <c r="D1734" s="17" t="s">
        <v>15</v>
      </c>
      <c r="E1734" s="21" t="s">
        <v>3708</v>
      </c>
      <c r="F1734" s="21">
        <v>3</v>
      </c>
      <c r="G1734" s="21">
        <v>65</v>
      </c>
      <c r="H1734" s="21">
        <v>25</v>
      </c>
      <c r="I1734" s="21">
        <f t="shared" si="100"/>
        <v>1625</v>
      </c>
      <c r="J1734" s="21" t="s">
        <v>17</v>
      </c>
      <c r="K1734" s="21">
        <f t="shared" si="101"/>
        <v>4875</v>
      </c>
      <c r="L1734" s="26"/>
      <c r="M1734" s="24"/>
    </row>
    <row r="1735" customHeight="1" spans="1:13">
      <c r="A1735" s="14"/>
      <c r="B1735" s="22" t="s">
        <v>3709</v>
      </c>
      <c r="C1735" s="29" t="s">
        <v>3710</v>
      </c>
      <c r="D1735" s="17" t="s">
        <v>20</v>
      </c>
      <c r="E1735" s="14"/>
      <c r="F1735" s="14"/>
      <c r="G1735" s="14"/>
      <c r="H1735" s="14"/>
      <c r="I1735" s="14"/>
      <c r="J1735" s="14"/>
      <c r="K1735" s="14"/>
      <c r="L1735" s="23"/>
      <c r="M1735" s="24"/>
    </row>
    <row r="1736" customHeight="1" spans="1:13">
      <c r="A1736" s="20"/>
      <c r="B1736" s="22" t="s">
        <v>3711</v>
      </c>
      <c r="C1736" s="29" t="s">
        <v>62</v>
      </c>
      <c r="D1736" s="17" t="s">
        <v>23</v>
      </c>
      <c r="E1736" s="20"/>
      <c r="F1736" s="20"/>
      <c r="G1736" s="20"/>
      <c r="H1736" s="20"/>
      <c r="I1736" s="20"/>
      <c r="J1736" s="20"/>
      <c r="K1736" s="20"/>
      <c r="L1736" s="25"/>
      <c r="M1736" s="24"/>
    </row>
    <row r="1737" s="2" customFormat="1" ht="89" customHeight="1" spans="1:14">
      <c r="A1737" s="21">
        <v>577</v>
      </c>
      <c r="B1737" s="22" t="s">
        <v>3712</v>
      </c>
      <c r="C1737" s="29" t="s">
        <v>3713</v>
      </c>
      <c r="D1737" s="17" t="s">
        <v>15</v>
      </c>
      <c r="E1737" s="21" t="s">
        <v>3714</v>
      </c>
      <c r="F1737" s="21">
        <v>1</v>
      </c>
      <c r="G1737" s="21">
        <v>35</v>
      </c>
      <c r="H1737" s="21">
        <v>25</v>
      </c>
      <c r="I1737" s="21">
        <f>G1737*H1737</f>
        <v>875</v>
      </c>
      <c r="J1737" s="21" t="s">
        <v>17</v>
      </c>
      <c r="K1737" s="21">
        <f>I1737*3-455.36</f>
        <v>2169.64</v>
      </c>
      <c r="L1737" s="26" t="s">
        <v>3715</v>
      </c>
      <c r="M1737" s="24"/>
      <c r="N1737" s="3"/>
    </row>
    <row r="1738" s="2" customFormat="1" customHeight="1" spans="1:14">
      <c r="A1738" s="21">
        <v>578</v>
      </c>
      <c r="B1738" s="22" t="s">
        <v>883</v>
      </c>
      <c r="C1738" s="29" t="s">
        <v>3716</v>
      </c>
      <c r="D1738" s="17" t="s">
        <v>15</v>
      </c>
      <c r="E1738" s="21" t="s">
        <v>3717</v>
      </c>
      <c r="F1738" s="21">
        <v>3</v>
      </c>
      <c r="G1738" s="21">
        <v>65</v>
      </c>
      <c r="H1738" s="21">
        <v>25</v>
      </c>
      <c r="I1738" s="21">
        <f>G1738*H1738</f>
        <v>1625</v>
      </c>
      <c r="J1738" s="21" t="s">
        <v>17</v>
      </c>
      <c r="K1738" s="21">
        <f>ROUND(I1738*(1+5/30),2)</f>
        <v>1895.83</v>
      </c>
      <c r="L1738" s="26" t="s">
        <v>3718</v>
      </c>
      <c r="M1738" s="24"/>
      <c r="N1738" s="3"/>
    </row>
    <row r="1739" customHeight="1" spans="1:13">
      <c r="A1739" s="14"/>
      <c r="B1739" s="22" t="s">
        <v>3719</v>
      </c>
      <c r="C1739" s="29" t="s">
        <v>3720</v>
      </c>
      <c r="D1739" s="17" t="s">
        <v>20</v>
      </c>
      <c r="E1739" s="14"/>
      <c r="F1739" s="14"/>
      <c r="G1739" s="14"/>
      <c r="H1739" s="14"/>
      <c r="I1739" s="14"/>
      <c r="J1739" s="14"/>
      <c r="K1739" s="14"/>
      <c r="L1739" s="23"/>
      <c r="M1739" s="24"/>
    </row>
    <row r="1740" customHeight="1" spans="1:13">
      <c r="A1740" s="20"/>
      <c r="B1740" s="22" t="s">
        <v>3327</v>
      </c>
      <c r="C1740" s="29" t="s">
        <v>1063</v>
      </c>
      <c r="D1740" s="17" t="s">
        <v>23</v>
      </c>
      <c r="E1740" s="20"/>
      <c r="F1740" s="20"/>
      <c r="G1740" s="20"/>
      <c r="H1740" s="20"/>
      <c r="I1740" s="20"/>
      <c r="J1740" s="20"/>
      <c r="K1740" s="20"/>
      <c r="L1740" s="25"/>
      <c r="M1740" s="24"/>
    </row>
    <row r="1741" s="2" customFormat="1" customHeight="1" spans="1:14">
      <c r="A1741" s="21">
        <v>579</v>
      </c>
      <c r="B1741" s="22" t="s">
        <v>3721</v>
      </c>
      <c r="C1741" s="29" t="s">
        <v>3722</v>
      </c>
      <c r="D1741" s="17" t="s">
        <v>15</v>
      </c>
      <c r="E1741" s="21" t="s">
        <v>3723</v>
      </c>
      <c r="F1741" s="21">
        <v>2</v>
      </c>
      <c r="G1741" s="21">
        <v>65</v>
      </c>
      <c r="H1741" s="21">
        <v>25</v>
      </c>
      <c r="I1741" s="21">
        <f>G1741*H1741</f>
        <v>1625</v>
      </c>
      <c r="J1741" s="21" t="s">
        <v>17</v>
      </c>
      <c r="K1741" s="21">
        <f>I1741*3</f>
        <v>4875</v>
      </c>
      <c r="L1741" s="26"/>
      <c r="M1741" s="24"/>
      <c r="N1741" s="3"/>
    </row>
    <row r="1742" customHeight="1" spans="1:13">
      <c r="A1742" s="20"/>
      <c r="B1742" s="22" t="s">
        <v>3724</v>
      </c>
      <c r="C1742" s="29" t="s">
        <v>3725</v>
      </c>
      <c r="D1742" s="17" t="s">
        <v>20</v>
      </c>
      <c r="E1742" s="20"/>
      <c r="F1742" s="20"/>
      <c r="G1742" s="20"/>
      <c r="H1742" s="20"/>
      <c r="I1742" s="20"/>
      <c r="J1742" s="20"/>
      <c r="K1742" s="20"/>
      <c r="L1742" s="25"/>
      <c r="M1742" s="24"/>
    </row>
    <row r="1743" customHeight="1" spans="1:13">
      <c r="A1743" s="21">
        <v>580</v>
      </c>
      <c r="B1743" s="22" t="s">
        <v>3726</v>
      </c>
      <c r="C1743" s="29" t="s">
        <v>3727</v>
      </c>
      <c r="D1743" s="17" t="s">
        <v>15</v>
      </c>
      <c r="E1743" s="21" t="s">
        <v>3728</v>
      </c>
      <c r="F1743" s="21">
        <v>3</v>
      </c>
      <c r="G1743" s="21">
        <v>65</v>
      </c>
      <c r="H1743" s="21">
        <v>25</v>
      </c>
      <c r="I1743" s="21">
        <f>G1743*H1743</f>
        <v>1625</v>
      </c>
      <c r="J1743" s="21" t="s">
        <v>17</v>
      </c>
      <c r="K1743" s="21">
        <f>I1743*3</f>
        <v>4875</v>
      </c>
      <c r="L1743" s="26"/>
      <c r="M1743" s="24"/>
    </row>
    <row r="1744" customHeight="1" spans="1:13">
      <c r="A1744" s="14"/>
      <c r="B1744" s="22" t="s">
        <v>3729</v>
      </c>
      <c r="C1744" s="29" t="s">
        <v>3730</v>
      </c>
      <c r="D1744" s="17" t="s">
        <v>20</v>
      </c>
      <c r="E1744" s="14"/>
      <c r="F1744" s="14"/>
      <c r="G1744" s="14"/>
      <c r="H1744" s="14"/>
      <c r="I1744" s="14"/>
      <c r="J1744" s="14"/>
      <c r="K1744" s="14"/>
      <c r="L1744" s="23"/>
      <c r="M1744" s="24"/>
    </row>
    <row r="1745" customHeight="1" spans="1:13">
      <c r="A1745" s="20"/>
      <c r="B1745" s="22" t="s">
        <v>3731</v>
      </c>
      <c r="C1745" s="29" t="s">
        <v>1063</v>
      </c>
      <c r="D1745" s="17" t="s">
        <v>23</v>
      </c>
      <c r="E1745" s="20"/>
      <c r="F1745" s="20"/>
      <c r="G1745" s="20"/>
      <c r="H1745" s="20"/>
      <c r="I1745" s="20"/>
      <c r="J1745" s="20"/>
      <c r="K1745" s="20"/>
      <c r="L1745" s="25"/>
      <c r="M1745" s="24"/>
    </row>
    <row r="1746" customHeight="1" spans="1:13">
      <c r="A1746" s="21">
        <v>581</v>
      </c>
      <c r="B1746" s="22" t="s">
        <v>3732</v>
      </c>
      <c r="C1746" s="29" t="s">
        <v>3733</v>
      </c>
      <c r="D1746" s="17" t="s">
        <v>15</v>
      </c>
      <c r="E1746" s="21" t="s">
        <v>3734</v>
      </c>
      <c r="F1746" s="21">
        <v>2</v>
      </c>
      <c r="G1746" s="21">
        <v>65</v>
      </c>
      <c r="H1746" s="21">
        <v>25</v>
      </c>
      <c r="I1746" s="21">
        <f>G1746*H1746</f>
        <v>1625</v>
      </c>
      <c r="J1746" s="21" t="s">
        <v>17</v>
      </c>
      <c r="K1746" s="21">
        <f>I1746*3</f>
        <v>4875</v>
      </c>
      <c r="L1746" s="26"/>
      <c r="M1746" s="24"/>
    </row>
    <row r="1747" customHeight="1" spans="1:13">
      <c r="A1747" s="20"/>
      <c r="B1747" s="22" t="s">
        <v>3735</v>
      </c>
      <c r="C1747" s="29" t="s">
        <v>3736</v>
      </c>
      <c r="D1747" s="17" t="s">
        <v>20</v>
      </c>
      <c r="E1747" s="20"/>
      <c r="F1747" s="20"/>
      <c r="G1747" s="20"/>
      <c r="H1747" s="20"/>
      <c r="I1747" s="20"/>
      <c r="J1747" s="20"/>
      <c r="K1747" s="20"/>
      <c r="L1747" s="25"/>
      <c r="M1747" s="24"/>
    </row>
    <row r="1748" customHeight="1" spans="1:13">
      <c r="A1748" s="21">
        <v>582</v>
      </c>
      <c r="B1748" s="22" t="s">
        <v>3737</v>
      </c>
      <c r="C1748" s="29" t="s">
        <v>3738</v>
      </c>
      <c r="D1748" s="17" t="s">
        <v>15</v>
      </c>
      <c r="E1748" s="21" t="s">
        <v>3739</v>
      </c>
      <c r="F1748" s="21">
        <v>3</v>
      </c>
      <c r="G1748" s="21">
        <v>65</v>
      </c>
      <c r="H1748" s="21">
        <v>25</v>
      </c>
      <c r="I1748" s="21">
        <f>G1748*H1748</f>
        <v>1625</v>
      </c>
      <c r="J1748" s="21" t="s">
        <v>17</v>
      </c>
      <c r="K1748" s="21">
        <f>I1748*3</f>
        <v>4875</v>
      </c>
      <c r="L1748" s="26"/>
      <c r="M1748" s="24"/>
    </row>
    <row r="1749" customHeight="1" spans="1:13">
      <c r="A1749" s="14"/>
      <c r="B1749" s="22" t="s">
        <v>3740</v>
      </c>
      <c r="C1749" s="29" t="s">
        <v>3741</v>
      </c>
      <c r="D1749" s="17" t="s">
        <v>20</v>
      </c>
      <c r="E1749" s="14"/>
      <c r="F1749" s="14"/>
      <c r="G1749" s="14"/>
      <c r="H1749" s="14"/>
      <c r="I1749" s="14"/>
      <c r="J1749" s="14"/>
      <c r="K1749" s="14"/>
      <c r="L1749" s="23"/>
      <c r="M1749" s="24"/>
    </row>
    <row r="1750" customHeight="1" spans="1:13">
      <c r="A1750" s="20"/>
      <c r="B1750" s="22" t="s">
        <v>3742</v>
      </c>
      <c r="C1750" s="29" t="s">
        <v>3743</v>
      </c>
      <c r="D1750" s="17" t="s">
        <v>23</v>
      </c>
      <c r="E1750" s="20"/>
      <c r="F1750" s="20"/>
      <c r="G1750" s="20"/>
      <c r="H1750" s="20"/>
      <c r="I1750" s="20"/>
      <c r="J1750" s="20"/>
      <c r="K1750" s="20"/>
      <c r="L1750" s="25"/>
      <c r="M1750" s="24"/>
    </row>
    <row r="1751" customHeight="1" spans="1:13">
      <c r="A1751" s="21">
        <v>583</v>
      </c>
      <c r="B1751" s="22" t="s">
        <v>1464</v>
      </c>
      <c r="C1751" s="29" t="s">
        <v>3744</v>
      </c>
      <c r="D1751" s="17" t="s">
        <v>15</v>
      </c>
      <c r="E1751" s="21" t="s">
        <v>3745</v>
      </c>
      <c r="F1751" s="21">
        <v>3</v>
      </c>
      <c r="G1751" s="21">
        <v>65</v>
      </c>
      <c r="H1751" s="21">
        <v>25</v>
      </c>
      <c r="I1751" s="21">
        <f>G1751*H1751</f>
        <v>1625</v>
      </c>
      <c r="J1751" s="21" t="s">
        <v>17</v>
      </c>
      <c r="K1751" s="21">
        <f>I1751*3</f>
        <v>4875</v>
      </c>
      <c r="L1751" s="26"/>
      <c r="M1751" s="24"/>
    </row>
    <row r="1752" customHeight="1" spans="1:13">
      <c r="A1752" s="14"/>
      <c r="B1752" s="22" t="s">
        <v>3067</v>
      </c>
      <c r="C1752" s="29" t="s">
        <v>3746</v>
      </c>
      <c r="D1752" s="17" t="s">
        <v>20</v>
      </c>
      <c r="E1752" s="14"/>
      <c r="F1752" s="14"/>
      <c r="G1752" s="14"/>
      <c r="H1752" s="14"/>
      <c r="I1752" s="14"/>
      <c r="J1752" s="14"/>
      <c r="K1752" s="14"/>
      <c r="L1752" s="23"/>
      <c r="M1752" s="24"/>
    </row>
    <row r="1753" customHeight="1" spans="1:13">
      <c r="A1753" s="20"/>
      <c r="B1753" s="22" t="s">
        <v>3747</v>
      </c>
      <c r="C1753" s="29" t="s">
        <v>62</v>
      </c>
      <c r="D1753" s="17" t="s">
        <v>23</v>
      </c>
      <c r="E1753" s="20"/>
      <c r="F1753" s="20"/>
      <c r="G1753" s="20"/>
      <c r="H1753" s="20"/>
      <c r="I1753" s="20"/>
      <c r="J1753" s="20"/>
      <c r="K1753" s="20"/>
      <c r="L1753" s="25"/>
      <c r="M1753" s="24"/>
    </row>
    <row r="1754" customHeight="1" spans="1:13">
      <c r="A1754" s="21">
        <v>584</v>
      </c>
      <c r="B1754" s="22" t="s">
        <v>3748</v>
      </c>
      <c r="C1754" s="29" t="s">
        <v>3749</v>
      </c>
      <c r="D1754" s="17" t="s">
        <v>15</v>
      </c>
      <c r="E1754" s="21" t="s">
        <v>3750</v>
      </c>
      <c r="F1754" s="21">
        <v>4</v>
      </c>
      <c r="G1754" s="21">
        <v>65</v>
      </c>
      <c r="H1754" s="21">
        <v>25</v>
      </c>
      <c r="I1754" s="21">
        <f>G1754*H1754</f>
        <v>1625</v>
      </c>
      <c r="J1754" s="21" t="s">
        <v>17</v>
      </c>
      <c r="K1754" s="21">
        <f>I1754*3</f>
        <v>4875</v>
      </c>
      <c r="L1754" s="26"/>
      <c r="M1754" s="24"/>
    </row>
    <row r="1755" customHeight="1" spans="1:13">
      <c r="A1755" s="14"/>
      <c r="B1755" s="22" t="s">
        <v>3751</v>
      </c>
      <c r="C1755" s="29" t="s">
        <v>3752</v>
      </c>
      <c r="D1755" s="17" t="s">
        <v>20</v>
      </c>
      <c r="E1755" s="14"/>
      <c r="F1755" s="14"/>
      <c r="G1755" s="14"/>
      <c r="H1755" s="14"/>
      <c r="I1755" s="14"/>
      <c r="J1755" s="14"/>
      <c r="K1755" s="14"/>
      <c r="L1755" s="23"/>
      <c r="M1755" s="24"/>
    </row>
    <row r="1756" customHeight="1" spans="1:13">
      <c r="A1756" s="14"/>
      <c r="B1756" s="22" t="s">
        <v>3753</v>
      </c>
      <c r="C1756" s="29" t="s">
        <v>3754</v>
      </c>
      <c r="D1756" s="17" t="s">
        <v>86</v>
      </c>
      <c r="E1756" s="14"/>
      <c r="F1756" s="14"/>
      <c r="G1756" s="14"/>
      <c r="H1756" s="14"/>
      <c r="I1756" s="14"/>
      <c r="J1756" s="14"/>
      <c r="K1756" s="14"/>
      <c r="L1756" s="23"/>
      <c r="M1756" s="24"/>
    </row>
    <row r="1757" customHeight="1" spans="1:13">
      <c r="A1757" s="20"/>
      <c r="B1757" s="22" t="s">
        <v>3755</v>
      </c>
      <c r="C1757" s="29" t="s">
        <v>3756</v>
      </c>
      <c r="D1757" s="17" t="s">
        <v>23</v>
      </c>
      <c r="E1757" s="20"/>
      <c r="F1757" s="20"/>
      <c r="G1757" s="20"/>
      <c r="H1757" s="20"/>
      <c r="I1757" s="20"/>
      <c r="J1757" s="20"/>
      <c r="K1757" s="20"/>
      <c r="L1757" s="25"/>
      <c r="M1757" s="24"/>
    </row>
    <row r="1758" customHeight="1" spans="1:13">
      <c r="A1758" s="21">
        <v>585</v>
      </c>
      <c r="B1758" s="22" t="s">
        <v>3757</v>
      </c>
      <c r="C1758" s="29" t="s">
        <v>3758</v>
      </c>
      <c r="D1758" s="17" t="s">
        <v>15</v>
      </c>
      <c r="E1758" s="21" t="s">
        <v>3759</v>
      </c>
      <c r="F1758" s="21">
        <v>2</v>
      </c>
      <c r="G1758" s="21">
        <v>65</v>
      </c>
      <c r="H1758" s="21">
        <v>25</v>
      </c>
      <c r="I1758" s="21">
        <f t="shared" ref="I1758:I1762" si="102">G1758*H1758</f>
        <v>1625</v>
      </c>
      <c r="J1758" s="21" t="s">
        <v>17</v>
      </c>
      <c r="K1758" s="21">
        <f>I1758*3</f>
        <v>4875</v>
      </c>
      <c r="L1758" s="26"/>
      <c r="M1758" s="24"/>
    </row>
    <row r="1759" customHeight="1" spans="1:13">
      <c r="A1759" s="20"/>
      <c r="B1759" s="22" t="s">
        <v>2770</v>
      </c>
      <c r="C1759" s="29" t="s">
        <v>3760</v>
      </c>
      <c r="D1759" s="17" t="s">
        <v>20</v>
      </c>
      <c r="E1759" s="20"/>
      <c r="F1759" s="20"/>
      <c r="G1759" s="20"/>
      <c r="H1759" s="20"/>
      <c r="I1759" s="20"/>
      <c r="J1759" s="20"/>
      <c r="K1759" s="20"/>
      <c r="L1759" s="25"/>
      <c r="M1759" s="24"/>
    </row>
    <row r="1760" customHeight="1" spans="1:13">
      <c r="A1760" s="21">
        <v>586</v>
      </c>
      <c r="B1760" s="22" t="s">
        <v>3761</v>
      </c>
      <c r="C1760" s="29" t="s">
        <v>3762</v>
      </c>
      <c r="D1760" s="17" t="s">
        <v>15</v>
      </c>
      <c r="E1760" s="21" t="s">
        <v>3763</v>
      </c>
      <c r="F1760" s="21">
        <v>2</v>
      </c>
      <c r="G1760" s="21">
        <v>65</v>
      </c>
      <c r="H1760" s="21">
        <v>25</v>
      </c>
      <c r="I1760" s="21">
        <f t="shared" si="102"/>
        <v>1625</v>
      </c>
      <c r="J1760" s="21" t="s">
        <v>17</v>
      </c>
      <c r="K1760" s="21">
        <f>I1760*3</f>
        <v>4875</v>
      </c>
      <c r="L1760" s="26"/>
      <c r="M1760" s="24"/>
    </row>
    <row r="1761" customHeight="1" spans="1:13">
      <c r="A1761" s="20"/>
      <c r="B1761" s="22" t="s">
        <v>3764</v>
      </c>
      <c r="C1761" s="29" t="s">
        <v>3765</v>
      </c>
      <c r="D1761" s="17" t="s">
        <v>20</v>
      </c>
      <c r="E1761" s="20"/>
      <c r="F1761" s="20"/>
      <c r="G1761" s="20"/>
      <c r="H1761" s="20"/>
      <c r="I1761" s="20"/>
      <c r="J1761" s="20"/>
      <c r="K1761" s="20"/>
      <c r="L1761" s="25"/>
      <c r="M1761" s="24"/>
    </row>
    <row r="1762" customHeight="1" spans="1:13">
      <c r="A1762" s="21">
        <v>587</v>
      </c>
      <c r="B1762" s="22" t="s">
        <v>3766</v>
      </c>
      <c r="C1762" s="29" t="s">
        <v>3767</v>
      </c>
      <c r="D1762" s="17" t="s">
        <v>15</v>
      </c>
      <c r="E1762" s="21" t="s">
        <v>3768</v>
      </c>
      <c r="F1762" s="21">
        <v>3</v>
      </c>
      <c r="G1762" s="21">
        <v>65</v>
      </c>
      <c r="H1762" s="21">
        <v>25</v>
      </c>
      <c r="I1762" s="21">
        <f t="shared" si="102"/>
        <v>1625</v>
      </c>
      <c r="J1762" s="21" t="s">
        <v>17</v>
      </c>
      <c r="K1762" s="21">
        <f>I1762*3</f>
        <v>4875</v>
      </c>
      <c r="L1762" s="26"/>
      <c r="M1762" s="24"/>
    </row>
    <row r="1763" customHeight="1" spans="1:13">
      <c r="A1763" s="14"/>
      <c r="B1763" s="22" t="s">
        <v>3769</v>
      </c>
      <c r="C1763" s="29" t="s">
        <v>3770</v>
      </c>
      <c r="D1763" s="17" t="s">
        <v>20</v>
      </c>
      <c r="E1763" s="14"/>
      <c r="F1763" s="14"/>
      <c r="G1763" s="14"/>
      <c r="H1763" s="14"/>
      <c r="I1763" s="14"/>
      <c r="J1763" s="14"/>
      <c r="K1763" s="14"/>
      <c r="L1763" s="23"/>
      <c r="M1763" s="24"/>
    </row>
    <row r="1764" customHeight="1" spans="1:13">
      <c r="A1764" s="20"/>
      <c r="B1764" s="22" t="s">
        <v>3771</v>
      </c>
      <c r="C1764" s="29" t="s">
        <v>3027</v>
      </c>
      <c r="D1764" s="17" t="s">
        <v>23</v>
      </c>
      <c r="E1764" s="20"/>
      <c r="F1764" s="20"/>
      <c r="G1764" s="20"/>
      <c r="H1764" s="20"/>
      <c r="I1764" s="20"/>
      <c r="J1764" s="20"/>
      <c r="K1764" s="20"/>
      <c r="L1764" s="25"/>
      <c r="M1764" s="24"/>
    </row>
    <row r="1765" customHeight="1" spans="1:13">
      <c r="A1765" s="21">
        <v>588</v>
      </c>
      <c r="B1765" s="22" t="s">
        <v>104</v>
      </c>
      <c r="C1765" s="29" t="s">
        <v>3772</v>
      </c>
      <c r="D1765" s="17" t="s">
        <v>15</v>
      </c>
      <c r="E1765" s="21" t="s">
        <v>3773</v>
      </c>
      <c r="F1765" s="21">
        <v>4</v>
      </c>
      <c r="G1765" s="21">
        <v>65</v>
      </c>
      <c r="H1765" s="21">
        <v>25</v>
      </c>
      <c r="I1765" s="21">
        <f>G1765*H1765</f>
        <v>1625</v>
      </c>
      <c r="J1765" s="21" t="s">
        <v>17</v>
      </c>
      <c r="K1765" s="21">
        <f>I1765*3</f>
        <v>4875</v>
      </c>
      <c r="L1765" s="26"/>
      <c r="M1765" s="24"/>
    </row>
    <row r="1766" customHeight="1" spans="1:13">
      <c r="A1766" s="14"/>
      <c r="B1766" s="22" t="s">
        <v>3774</v>
      </c>
      <c r="C1766" s="29" t="s">
        <v>605</v>
      </c>
      <c r="D1766" s="17" t="s">
        <v>20</v>
      </c>
      <c r="E1766" s="14"/>
      <c r="F1766" s="14"/>
      <c r="G1766" s="14"/>
      <c r="H1766" s="14"/>
      <c r="I1766" s="14"/>
      <c r="J1766" s="14"/>
      <c r="K1766" s="14"/>
      <c r="L1766" s="23"/>
      <c r="M1766" s="24"/>
    </row>
    <row r="1767" customHeight="1" spans="1:13">
      <c r="A1767" s="14"/>
      <c r="B1767" s="22" t="s">
        <v>3775</v>
      </c>
      <c r="C1767" s="29" t="s">
        <v>3776</v>
      </c>
      <c r="D1767" s="17" t="s">
        <v>23</v>
      </c>
      <c r="E1767" s="14"/>
      <c r="F1767" s="14"/>
      <c r="G1767" s="14"/>
      <c r="H1767" s="14"/>
      <c r="I1767" s="14"/>
      <c r="J1767" s="14"/>
      <c r="K1767" s="14"/>
      <c r="L1767" s="23"/>
      <c r="M1767" s="24"/>
    </row>
    <row r="1768" customHeight="1" spans="1:13">
      <c r="A1768" s="14"/>
      <c r="B1768" s="22" t="s">
        <v>3777</v>
      </c>
      <c r="C1768" s="29" t="s">
        <v>3778</v>
      </c>
      <c r="D1768" s="17" t="s">
        <v>23</v>
      </c>
      <c r="E1768" s="14"/>
      <c r="F1768" s="14"/>
      <c r="G1768" s="14"/>
      <c r="H1768" s="14"/>
      <c r="I1768" s="14"/>
      <c r="J1768" s="14"/>
      <c r="K1768" s="14"/>
      <c r="L1768" s="23"/>
      <c r="M1768" s="24"/>
    </row>
    <row r="1769" customHeight="1" spans="1:13">
      <c r="A1769" s="20"/>
      <c r="B1769" s="22" t="s">
        <v>3779</v>
      </c>
      <c r="C1769" s="29" t="s">
        <v>3780</v>
      </c>
      <c r="D1769" s="17" t="s">
        <v>23</v>
      </c>
      <c r="E1769" s="20"/>
      <c r="F1769" s="20"/>
      <c r="G1769" s="20"/>
      <c r="H1769" s="20"/>
      <c r="I1769" s="20"/>
      <c r="J1769" s="20"/>
      <c r="K1769" s="20"/>
      <c r="L1769" s="25"/>
      <c r="M1769" s="24"/>
    </row>
    <row r="1770" customHeight="1" spans="1:13">
      <c r="A1770" s="21">
        <v>589</v>
      </c>
      <c r="B1770" s="22" t="s">
        <v>3781</v>
      </c>
      <c r="C1770" s="29" t="s">
        <v>3782</v>
      </c>
      <c r="D1770" s="17" t="s">
        <v>15</v>
      </c>
      <c r="E1770" s="21" t="s">
        <v>3783</v>
      </c>
      <c r="F1770" s="21">
        <v>2</v>
      </c>
      <c r="G1770" s="21">
        <v>65</v>
      </c>
      <c r="H1770" s="21">
        <v>25</v>
      </c>
      <c r="I1770" s="21">
        <f>G1770*H1770</f>
        <v>1625</v>
      </c>
      <c r="J1770" s="21" t="s">
        <v>17</v>
      </c>
      <c r="K1770" s="21">
        <f>I1770*3</f>
        <v>4875</v>
      </c>
      <c r="L1770" s="26"/>
      <c r="M1770" s="24"/>
    </row>
    <row r="1771" customHeight="1" spans="1:13">
      <c r="A1771" s="20"/>
      <c r="B1771" s="22" t="s">
        <v>3784</v>
      </c>
      <c r="C1771" s="29" t="s">
        <v>3785</v>
      </c>
      <c r="D1771" s="17" t="s">
        <v>20</v>
      </c>
      <c r="E1771" s="20"/>
      <c r="F1771" s="20"/>
      <c r="G1771" s="20"/>
      <c r="H1771" s="20"/>
      <c r="I1771" s="20"/>
      <c r="J1771" s="20"/>
      <c r="K1771" s="20"/>
      <c r="L1771" s="25"/>
      <c r="M1771" s="24"/>
    </row>
    <row r="1772" customHeight="1" spans="1:13">
      <c r="A1772" s="22">
        <v>590</v>
      </c>
      <c r="B1772" s="22" t="s">
        <v>3786</v>
      </c>
      <c r="C1772" s="29" t="s">
        <v>3787</v>
      </c>
      <c r="D1772" s="17" t="s">
        <v>15</v>
      </c>
      <c r="E1772" s="22" t="s">
        <v>3788</v>
      </c>
      <c r="F1772" s="22">
        <v>1</v>
      </c>
      <c r="G1772" s="22">
        <v>35</v>
      </c>
      <c r="H1772" s="22">
        <v>25</v>
      </c>
      <c r="I1772" s="22">
        <f>G1772*H1772</f>
        <v>875</v>
      </c>
      <c r="J1772" s="22" t="s">
        <v>17</v>
      </c>
      <c r="K1772" s="22">
        <f>I1772*3</f>
        <v>2625</v>
      </c>
      <c r="L1772" s="10"/>
      <c r="M1772" s="24"/>
    </row>
    <row r="1773" customHeight="1" spans="1:13">
      <c r="A1773" s="22">
        <v>591</v>
      </c>
      <c r="B1773" s="22" t="s">
        <v>343</v>
      </c>
      <c r="C1773" s="29" t="s">
        <v>3789</v>
      </c>
      <c r="D1773" s="17" t="s">
        <v>15</v>
      </c>
      <c r="E1773" s="22" t="s">
        <v>3790</v>
      </c>
      <c r="F1773" s="22">
        <v>1</v>
      </c>
      <c r="G1773" s="22">
        <v>35</v>
      </c>
      <c r="H1773" s="22">
        <v>25</v>
      </c>
      <c r="I1773" s="22">
        <f>G1773*H1773</f>
        <v>875</v>
      </c>
      <c r="J1773" s="22" t="s">
        <v>17</v>
      </c>
      <c r="K1773" s="22">
        <f>I1773*3</f>
        <v>2625</v>
      </c>
      <c r="L1773" s="10"/>
      <c r="M1773" s="24"/>
    </row>
    <row r="1774" customHeight="1" spans="1:13">
      <c r="A1774" s="21">
        <v>592</v>
      </c>
      <c r="B1774" s="22" t="s">
        <v>3389</v>
      </c>
      <c r="C1774" s="29" t="s">
        <v>3791</v>
      </c>
      <c r="D1774" s="17" t="s">
        <v>15</v>
      </c>
      <c r="E1774" s="21" t="s">
        <v>3792</v>
      </c>
      <c r="F1774" s="21">
        <v>2</v>
      </c>
      <c r="G1774" s="21">
        <v>65</v>
      </c>
      <c r="H1774" s="21">
        <v>25</v>
      </c>
      <c r="I1774" s="21">
        <f>G1774*H1774</f>
        <v>1625</v>
      </c>
      <c r="J1774" s="21" t="s">
        <v>17</v>
      </c>
      <c r="K1774" s="21">
        <f>I1774*3</f>
        <v>4875</v>
      </c>
      <c r="L1774" s="26"/>
      <c r="M1774" s="24"/>
    </row>
    <row r="1775" customHeight="1" spans="1:13">
      <c r="A1775" s="20"/>
      <c r="B1775" s="22" t="s">
        <v>3793</v>
      </c>
      <c r="C1775" s="29" t="s">
        <v>3791</v>
      </c>
      <c r="D1775" s="17" t="s">
        <v>20</v>
      </c>
      <c r="E1775" s="20"/>
      <c r="F1775" s="20"/>
      <c r="G1775" s="20"/>
      <c r="H1775" s="20"/>
      <c r="I1775" s="20"/>
      <c r="J1775" s="20"/>
      <c r="K1775" s="20"/>
      <c r="L1775" s="25"/>
      <c r="M1775" s="24"/>
    </row>
    <row r="1776" customHeight="1" spans="1:13">
      <c r="A1776" s="22">
        <v>593</v>
      </c>
      <c r="B1776" s="22" t="s">
        <v>663</v>
      </c>
      <c r="C1776" s="29" t="s">
        <v>3794</v>
      </c>
      <c r="D1776" s="17" t="s">
        <v>15</v>
      </c>
      <c r="E1776" s="22" t="s">
        <v>3795</v>
      </c>
      <c r="F1776" s="22">
        <v>1</v>
      </c>
      <c r="G1776" s="22">
        <v>35</v>
      </c>
      <c r="H1776" s="22">
        <v>25</v>
      </c>
      <c r="I1776" s="22">
        <f t="shared" ref="I1776:I1780" si="103">G1776*H1776</f>
        <v>875</v>
      </c>
      <c r="J1776" s="22" t="s">
        <v>17</v>
      </c>
      <c r="K1776" s="22">
        <f>I1776*3</f>
        <v>2625</v>
      </c>
      <c r="L1776" s="10"/>
      <c r="M1776" s="24"/>
    </row>
    <row r="1777" customHeight="1" spans="1:13">
      <c r="A1777" s="21">
        <v>594</v>
      </c>
      <c r="B1777" s="22" t="s">
        <v>3796</v>
      </c>
      <c r="C1777" s="29" t="s">
        <v>3797</v>
      </c>
      <c r="D1777" s="17" t="s">
        <v>15</v>
      </c>
      <c r="E1777" s="21" t="s">
        <v>3798</v>
      </c>
      <c r="F1777" s="21">
        <v>2</v>
      </c>
      <c r="G1777" s="21">
        <v>65</v>
      </c>
      <c r="H1777" s="21">
        <v>25</v>
      </c>
      <c r="I1777" s="21">
        <f t="shared" si="103"/>
        <v>1625</v>
      </c>
      <c r="J1777" s="21" t="s">
        <v>17</v>
      </c>
      <c r="K1777" s="21">
        <f>I1777*3</f>
        <v>4875</v>
      </c>
      <c r="L1777" s="26"/>
      <c r="M1777" s="24"/>
    </row>
    <row r="1778" customHeight="1" spans="1:13">
      <c r="A1778" s="20"/>
      <c r="B1778" s="22" t="s">
        <v>3799</v>
      </c>
      <c r="C1778" s="29" t="s">
        <v>3800</v>
      </c>
      <c r="D1778" s="17" t="s">
        <v>86</v>
      </c>
      <c r="E1778" s="20"/>
      <c r="F1778" s="20"/>
      <c r="G1778" s="20"/>
      <c r="H1778" s="20"/>
      <c r="I1778" s="20"/>
      <c r="J1778" s="20"/>
      <c r="K1778" s="20"/>
      <c r="L1778" s="25"/>
      <c r="M1778" s="24"/>
    </row>
    <row r="1779" customHeight="1" spans="1:13">
      <c r="A1779" s="22">
        <v>595</v>
      </c>
      <c r="B1779" s="22" t="s">
        <v>42</v>
      </c>
      <c r="C1779" s="29" t="s">
        <v>3801</v>
      </c>
      <c r="D1779" s="17" t="s">
        <v>15</v>
      </c>
      <c r="E1779" s="22" t="s">
        <v>3802</v>
      </c>
      <c r="F1779" s="22">
        <v>1</v>
      </c>
      <c r="G1779" s="22">
        <v>35</v>
      </c>
      <c r="H1779" s="22">
        <v>25</v>
      </c>
      <c r="I1779" s="22">
        <f t="shared" si="103"/>
        <v>875</v>
      </c>
      <c r="J1779" s="22" t="s">
        <v>17</v>
      </c>
      <c r="K1779" s="22">
        <f>I1779*3</f>
        <v>2625</v>
      </c>
      <c r="L1779" s="10"/>
      <c r="M1779" s="24"/>
    </row>
    <row r="1780" customHeight="1" spans="1:13">
      <c r="A1780" s="21">
        <v>596</v>
      </c>
      <c r="B1780" s="22" t="s">
        <v>1645</v>
      </c>
      <c r="C1780" s="29" t="s">
        <v>1099</v>
      </c>
      <c r="D1780" s="17" t="s">
        <v>15</v>
      </c>
      <c r="E1780" s="21" t="s">
        <v>3803</v>
      </c>
      <c r="F1780" s="21">
        <v>4</v>
      </c>
      <c r="G1780" s="21">
        <v>65</v>
      </c>
      <c r="H1780" s="21">
        <v>25</v>
      </c>
      <c r="I1780" s="21">
        <f t="shared" si="103"/>
        <v>1625</v>
      </c>
      <c r="J1780" s="21" t="s">
        <v>17</v>
      </c>
      <c r="K1780" s="21">
        <f>I1780*3</f>
        <v>4875</v>
      </c>
      <c r="L1780" s="26"/>
      <c r="M1780" s="24"/>
    </row>
    <row r="1781" customHeight="1" spans="1:13">
      <c r="A1781" s="14"/>
      <c r="B1781" s="22" t="s">
        <v>3804</v>
      </c>
      <c r="C1781" s="29" t="s">
        <v>3805</v>
      </c>
      <c r="D1781" s="17" t="s">
        <v>20</v>
      </c>
      <c r="E1781" s="14"/>
      <c r="F1781" s="14"/>
      <c r="G1781" s="14"/>
      <c r="H1781" s="14"/>
      <c r="I1781" s="14"/>
      <c r="J1781" s="14"/>
      <c r="K1781" s="14"/>
      <c r="L1781" s="23"/>
      <c r="M1781" s="24"/>
    </row>
    <row r="1782" customHeight="1" spans="1:13">
      <c r="A1782" s="14"/>
      <c r="B1782" s="22" t="s">
        <v>3806</v>
      </c>
      <c r="C1782" s="29" t="s">
        <v>3807</v>
      </c>
      <c r="D1782" s="17" t="s">
        <v>23</v>
      </c>
      <c r="E1782" s="14"/>
      <c r="F1782" s="14"/>
      <c r="G1782" s="14"/>
      <c r="H1782" s="14"/>
      <c r="I1782" s="14"/>
      <c r="J1782" s="14"/>
      <c r="K1782" s="14"/>
      <c r="L1782" s="23"/>
      <c r="M1782" s="24"/>
    </row>
    <row r="1783" customHeight="1" spans="1:13">
      <c r="A1783" s="20"/>
      <c r="B1783" s="22" t="s">
        <v>3808</v>
      </c>
      <c r="C1783" s="29" t="s">
        <v>2439</v>
      </c>
      <c r="D1783" s="17" t="s">
        <v>23</v>
      </c>
      <c r="E1783" s="20"/>
      <c r="F1783" s="20"/>
      <c r="G1783" s="20"/>
      <c r="H1783" s="20"/>
      <c r="I1783" s="20"/>
      <c r="J1783" s="20"/>
      <c r="K1783" s="20"/>
      <c r="L1783" s="25"/>
      <c r="M1783" s="24"/>
    </row>
    <row r="1784" customHeight="1" spans="1:13">
      <c r="A1784" s="22">
        <v>597</v>
      </c>
      <c r="B1784" s="22" t="s">
        <v>3809</v>
      </c>
      <c r="C1784" s="29" t="s">
        <v>3810</v>
      </c>
      <c r="D1784" s="17" t="s">
        <v>15</v>
      </c>
      <c r="E1784" s="22" t="s">
        <v>3811</v>
      </c>
      <c r="F1784" s="22">
        <v>1</v>
      </c>
      <c r="G1784" s="22">
        <v>35</v>
      </c>
      <c r="H1784" s="22">
        <v>25</v>
      </c>
      <c r="I1784" s="22">
        <f t="shared" ref="I1784:I1786" si="104">G1784*H1784</f>
        <v>875</v>
      </c>
      <c r="J1784" s="22" t="s">
        <v>17</v>
      </c>
      <c r="K1784" s="22">
        <f>I1784*3</f>
        <v>2625</v>
      </c>
      <c r="L1784" s="10"/>
      <c r="M1784" s="24"/>
    </row>
    <row r="1785" customHeight="1" spans="1:13">
      <c r="A1785" s="22">
        <v>598</v>
      </c>
      <c r="B1785" s="22" t="s">
        <v>3812</v>
      </c>
      <c r="C1785" s="29" t="s">
        <v>3813</v>
      </c>
      <c r="D1785" s="17" t="s">
        <v>15</v>
      </c>
      <c r="E1785" s="22" t="s">
        <v>3814</v>
      </c>
      <c r="F1785" s="22">
        <v>1</v>
      </c>
      <c r="G1785" s="22">
        <v>35</v>
      </c>
      <c r="H1785" s="22">
        <v>25</v>
      </c>
      <c r="I1785" s="22">
        <f t="shared" si="104"/>
        <v>875</v>
      </c>
      <c r="J1785" s="22" t="s">
        <v>17</v>
      </c>
      <c r="K1785" s="22">
        <f>I1785*3</f>
        <v>2625</v>
      </c>
      <c r="L1785" s="10"/>
      <c r="M1785" s="24"/>
    </row>
    <row r="1786" customHeight="1" spans="1:13">
      <c r="A1786" s="21">
        <v>599</v>
      </c>
      <c r="B1786" s="22" t="s">
        <v>3815</v>
      </c>
      <c r="C1786" s="29" t="s">
        <v>3816</v>
      </c>
      <c r="D1786" s="17" t="s">
        <v>15</v>
      </c>
      <c r="E1786" s="21" t="s">
        <v>3817</v>
      </c>
      <c r="F1786" s="21">
        <v>3</v>
      </c>
      <c r="G1786" s="21">
        <v>65</v>
      </c>
      <c r="H1786" s="21">
        <v>25</v>
      </c>
      <c r="I1786" s="21">
        <f t="shared" si="104"/>
        <v>1625</v>
      </c>
      <c r="J1786" s="21" t="s">
        <v>17</v>
      </c>
      <c r="K1786" s="21">
        <f>I1786*3</f>
        <v>4875</v>
      </c>
      <c r="L1786" s="26"/>
      <c r="M1786" s="24"/>
    </row>
    <row r="1787" customHeight="1" spans="1:13">
      <c r="A1787" s="14"/>
      <c r="B1787" s="22" t="s">
        <v>3818</v>
      </c>
      <c r="C1787" s="29" t="s">
        <v>3819</v>
      </c>
      <c r="D1787" s="17" t="s">
        <v>20</v>
      </c>
      <c r="E1787" s="14"/>
      <c r="F1787" s="14"/>
      <c r="G1787" s="14"/>
      <c r="H1787" s="14"/>
      <c r="I1787" s="14"/>
      <c r="J1787" s="14"/>
      <c r="K1787" s="14"/>
      <c r="L1787" s="23"/>
      <c r="M1787" s="24"/>
    </row>
    <row r="1788" customHeight="1" spans="1:13">
      <c r="A1788" s="20"/>
      <c r="B1788" s="22" t="s">
        <v>3820</v>
      </c>
      <c r="C1788" s="29" t="s">
        <v>3821</v>
      </c>
      <c r="D1788" s="17" t="s">
        <v>23</v>
      </c>
      <c r="E1788" s="20"/>
      <c r="F1788" s="20"/>
      <c r="G1788" s="20"/>
      <c r="H1788" s="20"/>
      <c r="I1788" s="20"/>
      <c r="J1788" s="20"/>
      <c r="K1788" s="20"/>
      <c r="L1788" s="25"/>
      <c r="M1788" s="24"/>
    </row>
    <row r="1789" s="2" customFormat="1" customHeight="1" spans="1:14">
      <c r="A1789" s="22">
        <v>600</v>
      </c>
      <c r="B1789" s="22" t="s">
        <v>3822</v>
      </c>
      <c r="C1789" s="29" t="s">
        <v>3823</v>
      </c>
      <c r="D1789" s="17" t="s">
        <v>15</v>
      </c>
      <c r="E1789" s="22" t="s">
        <v>3824</v>
      </c>
      <c r="F1789" s="22">
        <v>1</v>
      </c>
      <c r="G1789" s="22">
        <v>35</v>
      </c>
      <c r="H1789" s="22">
        <v>25</v>
      </c>
      <c r="I1789" s="22">
        <f>G1789*H1789</f>
        <v>875</v>
      </c>
      <c r="J1789" s="22" t="s">
        <v>17</v>
      </c>
      <c r="K1789" s="22">
        <f>I1789*3</f>
        <v>2625</v>
      </c>
      <c r="L1789" s="10" t="s">
        <v>103</v>
      </c>
      <c r="M1789" s="24"/>
      <c r="N1789" s="3"/>
    </row>
    <row r="1790" s="2" customFormat="1" customHeight="1" spans="1:14">
      <c r="A1790" s="21">
        <v>601</v>
      </c>
      <c r="B1790" s="22" t="s">
        <v>3825</v>
      </c>
      <c r="C1790" s="29" t="s">
        <v>3826</v>
      </c>
      <c r="D1790" s="17" t="s">
        <v>15</v>
      </c>
      <c r="E1790" s="21" t="s">
        <v>3827</v>
      </c>
      <c r="F1790" s="21">
        <v>3</v>
      </c>
      <c r="G1790" s="21">
        <v>65</v>
      </c>
      <c r="H1790" s="21">
        <v>25</v>
      </c>
      <c r="I1790" s="21">
        <f>G1790*H1790</f>
        <v>1625</v>
      </c>
      <c r="J1790" s="21" t="s">
        <v>17</v>
      </c>
      <c r="K1790" s="21">
        <f>I1790*3</f>
        <v>4875</v>
      </c>
      <c r="L1790" s="26"/>
      <c r="M1790" s="24"/>
      <c r="N1790" s="3"/>
    </row>
    <row r="1791" s="3" customFormat="1" customHeight="1" spans="1:13">
      <c r="A1791" s="14"/>
      <c r="B1791" s="22" t="s">
        <v>3828</v>
      </c>
      <c r="C1791" s="29" t="s">
        <v>3829</v>
      </c>
      <c r="D1791" s="17" t="s">
        <v>20</v>
      </c>
      <c r="E1791" s="14"/>
      <c r="F1791" s="14"/>
      <c r="G1791" s="14"/>
      <c r="H1791" s="14"/>
      <c r="I1791" s="14"/>
      <c r="J1791" s="14"/>
      <c r="K1791" s="14"/>
      <c r="L1791" s="23"/>
      <c r="M1791" s="24"/>
    </row>
    <row r="1792" s="3" customFormat="1" customHeight="1" spans="1:13">
      <c r="A1792" s="20"/>
      <c r="B1792" s="22" t="s">
        <v>3830</v>
      </c>
      <c r="C1792" s="29" t="s">
        <v>3831</v>
      </c>
      <c r="D1792" s="17" t="s">
        <v>23</v>
      </c>
      <c r="E1792" s="20"/>
      <c r="F1792" s="20"/>
      <c r="G1792" s="20"/>
      <c r="H1792" s="20"/>
      <c r="I1792" s="20"/>
      <c r="J1792" s="20"/>
      <c r="K1792" s="20"/>
      <c r="L1792" s="25"/>
      <c r="M1792" s="24"/>
    </row>
    <row r="1793" s="3" customFormat="1" customHeight="1" spans="1:13">
      <c r="A1793" s="21">
        <v>602</v>
      </c>
      <c r="B1793" s="22" t="s">
        <v>3832</v>
      </c>
      <c r="C1793" s="29" t="s">
        <v>3833</v>
      </c>
      <c r="D1793" s="17" t="s">
        <v>15</v>
      </c>
      <c r="E1793" s="21" t="s">
        <v>3834</v>
      </c>
      <c r="F1793" s="21">
        <v>3</v>
      </c>
      <c r="G1793" s="21">
        <v>65</v>
      </c>
      <c r="H1793" s="21">
        <v>25</v>
      </c>
      <c r="I1793" s="21">
        <f>G1793*H1793</f>
        <v>1625</v>
      </c>
      <c r="J1793" s="21" t="s">
        <v>17</v>
      </c>
      <c r="K1793" s="21">
        <f>I1793*3</f>
        <v>4875</v>
      </c>
      <c r="L1793" s="26"/>
      <c r="M1793" s="24"/>
    </row>
    <row r="1794" s="3" customFormat="1" customHeight="1" spans="1:13">
      <c r="A1794" s="14"/>
      <c r="B1794" s="22" t="s">
        <v>3835</v>
      </c>
      <c r="C1794" s="29" t="s">
        <v>3836</v>
      </c>
      <c r="D1794" s="17" t="s">
        <v>20</v>
      </c>
      <c r="E1794" s="14"/>
      <c r="F1794" s="14"/>
      <c r="G1794" s="14"/>
      <c r="H1794" s="14"/>
      <c r="I1794" s="14"/>
      <c r="J1794" s="14"/>
      <c r="K1794" s="14"/>
      <c r="L1794" s="23"/>
      <c r="M1794" s="24"/>
    </row>
    <row r="1795" s="3" customFormat="1" customHeight="1" spans="1:13">
      <c r="A1795" s="14"/>
      <c r="B1795" s="22" t="s">
        <v>3837</v>
      </c>
      <c r="C1795" s="29" t="s">
        <v>3838</v>
      </c>
      <c r="D1795" s="17" t="s">
        <v>23</v>
      </c>
      <c r="E1795" s="14"/>
      <c r="F1795" s="14"/>
      <c r="G1795" s="14"/>
      <c r="H1795" s="14"/>
      <c r="I1795" s="14"/>
      <c r="J1795" s="14"/>
      <c r="K1795" s="14"/>
      <c r="L1795" s="23"/>
      <c r="M1795" s="24"/>
    </row>
    <row r="1796" s="3" customFormat="1" customHeight="1" spans="1:13">
      <c r="A1796" s="20"/>
      <c r="B1796" s="22" t="s">
        <v>3839</v>
      </c>
      <c r="C1796" s="29" t="s">
        <v>3840</v>
      </c>
      <c r="D1796" s="17" t="s">
        <v>23</v>
      </c>
      <c r="E1796" s="20"/>
      <c r="F1796" s="20"/>
      <c r="G1796" s="20"/>
      <c r="H1796" s="20"/>
      <c r="I1796" s="20"/>
      <c r="J1796" s="20"/>
      <c r="K1796" s="20"/>
      <c r="L1796" s="25"/>
      <c r="M1796" s="24"/>
    </row>
    <row r="1797" s="3" customFormat="1" customHeight="1" spans="1:13">
      <c r="A1797" s="21">
        <v>603</v>
      </c>
      <c r="B1797" s="22" t="s">
        <v>3841</v>
      </c>
      <c r="C1797" s="29" t="s">
        <v>3842</v>
      </c>
      <c r="D1797" s="17" t="s">
        <v>15</v>
      </c>
      <c r="E1797" s="21" t="s">
        <v>3843</v>
      </c>
      <c r="F1797" s="21">
        <v>4</v>
      </c>
      <c r="G1797" s="21">
        <v>65</v>
      </c>
      <c r="H1797" s="21">
        <v>25</v>
      </c>
      <c r="I1797" s="21">
        <f>G1797*H1797</f>
        <v>1625</v>
      </c>
      <c r="J1797" s="21" t="s">
        <v>17</v>
      </c>
      <c r="K1797" s="21">
        <f>ROUND(I1797*3,2)</f>
        <v>4875</v>
      </c>
      <c r="L1797" s="26"/>
      <c r="M1797" s="24"/>
    </row>
    <row r="1798" customHeight="1" spans="1:13">
      <c r="A1798" s="14"/>
      <c r="B1798" s="22" t="s">
        <v>3844</v>
      </c>
      <c r="C1798" s="29" t="s">
        <v>3845</v>
      </c>
      <c r="D1798" s="17" t="s">
        <v>20</v>
      </c>
      <c r="E1798" s="14"/>
      <c r="F1798" s="14"/>
      <c r="G1798" s="14"/>
      <c r="H1798" s="14"/>
      <c r="I1798" s="14"/>
      <c r="J1798" s="14"/>
      <c r="K1798" s="14"/>
      <c r="L1798" s="23"/>
      <c r="M1798" s="24"/>
    </row>
    <row r="1799" customHeight="1" spans="1:13">
      <c r="A1799" s="14"/>
      <c r="B1799" s="22" t="s">
        <v>3846</v>
      </c>
      <c r="C1799" s="29" t="s">
        <v>3847</v>
      </c>
      <c r="D1799" s="17" t="s">
        <v>23</v>
      </c>
      <c r="E1799" s="14"/>
      <c r="F1799" s="14"/>
      <c r="G1799" s="14"/>
      <c r="H1799" s="14"/>
      <c r="I1799" s="14"/>
      <c r="J1799" s="14"/>
      <c r="K1799" s="14"/>
      <c r="L1799" s="23"/>
      <c r="M1799" s="24"/>
    </row>
    <row r="1800" customHeight="1" spans="1:13">
      <c r="A1800" s="20"/>
      <c r="B1800" s="22" t="s">
        <v>3848</v>
      </c>
      <c r="C1800" s="29" t="s">
        <v>3849</v>
      </c>
      <c r="D1800" s="17" t="s">
        <v>23</v>
      </c>
      <c r="E1800" s="20"/>
      <c r="F1800" s="20"/>
      <c r="G1800" s="20"/>
      <c r="H1800" s="20"/>
      <c r="I1800" s="20"/>
      <c r="J1800" s="20"/>
      <c r="K1800" s="20"/>
      <c r="L1800" s="25"/>
      <c r="M1800" s="24"/>
    </row>
    <row r="1801" customHeight="1" spans="1:13">
      <c r="A1801" s="21">
        <v>604</v>
      </c>
      <c r="B1801" s="22" t="s">
        <v>3850</v>
      </c>
      <c r="C1801" s="29" t="s">
        <v>3851</v>
      </c>
      <c r="D1801" s="17" t="s">
        <v>15</v>
      </c>
      <c r="E1801" s="21" t="s">
        <v>3852</v>
      </c>
      <c r="F1801" s="21">
        <v>3</v>
      </c>
      <c r="G1801" s="21">
        <v>65</v>
      </c>
      <c r="H1801" s="21">
        <v>25</v>
      </c>
      <c r="I1801" s="21">
        <f>G1801*H1801</f>
        <v>1625</v>
      </c>
      <c r="J1801" s="21" t="s">
        <v>17</v>
      </c>
      <c r="K1801" s="21">
        <f>I1801*3</f>
        <v>4875</v>
      </c>
      <c r="L1801" s="26"/>
      <c r="M1801" s="24"/>
    </row>
    <row r="1802" customHeight="1" spans="1:13">
      <c r="A1802" s="14"/>
      <c r="B1802" s="22" t="s">
        <v>3853</v>
      </c>
      <c r="C1802" s="29" t="s">
        <v>3854</v>
      </c>
      <c r="D1802" s="17" t="s">
        <v>20</v>
      </c>
      <c r="E1802" s="14"/>
      <c r="F1802" s="14"/>
      <c r="G1802" s="14"/>
      <c r="H1802" s="14"/>
      <c r="I1802" s="14"/>
      <c r="J1802" s="14"/>
      <c r="K1802" s="14"/>
      <c r="L1802" s="23"/>
      <c r="M1802" s="24"/>
    </row>
    <row r="1803" customHeight="1" spans="1:13">
      <c r="A1803" s="20"/>
      <c r="B1803" s="22" t="s">
        <v>3855</v>
      </c>
      <c r="C1803" s="29" t="s">
        <v>3856</v>
      </c>
      <c r="D1803" s="17" t="s">
        <v>23</v>
      </c>
      <c r="E1803" s="20"/>
      <c r="F1803" s="20"/>
      <c r="G1803" s="20"/>
      <c r="H1803" s="20"/>
      <c r="I1803" s="20"/>
      <c r="J1803" s="20"/>
      <c r="K1803" s="20"/>
      <c r="L1803" s="25"/>
      <c r="M1803" s="24"/>
    </row>
    <row r="1804" customHeight="1" spans="1:13">
      <c r="A1804" s="21">
        <v>605</v>
      </c>
      <c r="B1804" s="22" t="s">
        <v>3857</v>
      </c>
      <c r="C1804" s="29" t="s">
        <v>3858</v>
      </c>
      <c r="D1804" s="17" t="s">
        <v>15</v>
      </c>
      <c r="E1804" s="21" t="s">
        <v>3859</v>
      </c>
      <c r="F1804" s="21">
        <v>3</v>
      </c>
      <c r="G1804" s="21">
        <v>65</v>
      </c>
      <c r="H1804" s="21">
        <v>25</v>
      </c>
      <c r="I1804" s="21">
        <f t="shared" ref="I1804:I1810" si="105">G1804*H1804</f>
        <v>1625</v>
      </c>
      <c r="J1804" s="21" t="s">
        <v>17</v>
      </c>
      <c r="K1804" s="21">
        <f>I1804*3</f>
        <v>4875</v>
      </c>
      <c r="L1804" s="26"/>
      <c r="M1804" s="24"/>
    </row>
    <row r="1805" customHeight="1" spans="1:13">
      <c r="A1805" s="14"/>
      <c r="B1805" s="22" t="s">
        <v>3860</v>
      </c>
      <c r="C1805" s="29" t="s">
        <v>3861</v>
      </c>
      <c r="D1805" s="17" t="s">
        <v>20</v>
      </c>
      <c r="E1805" s="14"/>
      <c r="F1805" s="14"/>
      <c r="G1805" s="14"/>
      <c r="H1805" s="14"/>
      <c r="I1805" s="14"/>
      <c r="J1805" s="14"/>
      <c r="K1805" s="14"/>
      <c r="L1805" s="23"/>
      <c r="M1805" s="24"/>
    </row>
    <row r="1806" customHeight="1" spans="1:13">
      <c r="A1806" s="14"/>
      <c r="B1806" s="22" t="s">
        <v>3862</v>
      </c>
      <c r="C1806" s="29" t="s">
        <v>3863</v>
      </c>
      <c r="D1806" s="17" t="s">
        <v>23</v>
      </c>
      <c r="E1806" s="14"/>
      <c r="F1806" s="14"/>
      <c r="G1806" s="14"/>
      <c r="H1806" s="14"/>
      <c r="I1806" s="14"/>
      <c r="J1806" s="14"/>
      <c r="K1806" s="14"/>
      <c r="L1806" s="23"/>
      <c r="M1806" s="24"/>
    </row>
    <row r="1807" customHeight="1" spans="1:13">
      <c r="A1807" s="20"/>
      <c r="B1807" s="22" t="s">
        <v>3864</v>
      </c>
      <c r="C1807" s="29" t="s">
        <v>2011</v>
      </c>
      <c r="D1807" s="17" t="s">
        <v>23</v>
      </c>
      <c r="E1807" s="20"/>
      <c r="F1807" s="20"/>
      <c r="G1807" s="20"/>
      <c r="H1807" s="20"/>
      <c r="I1807" s="20"/>
      <c r="J1807" s="20"/>
      <c r="K1807" s="20"/>
      <c r="L1807" s="25"/>
      <c r="M1807" s="24"/>
    </row>
    <row r="1808" s="2" customFormat="1" ht="27" spans="1:14">
      <c r="A1808" s="22">
        <v>606</v>
      </c>
      <c r="B1808" s="22" t="s">
        <v>3865</v>
      </c>
      <c r="C1808" s="29" t="s">
        <v>3866</v>
      </c>
      <c r="D1808" s="17" t="s">
        <v>15</v>
      </c>
      <c r="E1808" s="22" t="s">
        <v>3867</v>
      </c>
      <c r="F1808" s="22">
        <v>1</v>
      </c>
      <c r="G1808" s="22">
        <v>35</v>
      </c>
      <c r="H1808" s="22">
        <v>25</v>
      </c>
      <c r="I1808" s="22">
        <f t="shared" si="105"/>
        <v>875</v>
      </c>
      <c r="J1808" s="22" t="s">
        <v>299</v>
      </c>
      <c r="K1808" s="22">
        <f>I1808*5</f>
        <v>4375</v>
      </c>
      <c r="L1808" s="10" t="s">
        <v>3868</v>
      </c>
      <c r="M1808" s="24"/>
      <c r="N1808" s="3"/>
    </row>
    <row r="1809" s="2" customFormat="1" ht="40" customHeight="1" spans="1:14">
      <c r="A1809" s="22">
        <v>607</v>
      </c>
      <c r="B1809" s="22" t="s">
        <v>3869</v>
      </c>
      <c r="C1809" s="29" t="s">
        <v>3870</v>
      </c>
      <c r="D1809" s="17" t="s">
        <v>15</v>
      </c>
      <c r="E1809" s="22" t="s">
        <v>3871</v>
      </c>
      <c r="F1809" s="22">
        <v>1</v>
      </c>
      <c r="G1809" s="22">
        <v>35</v>
      </c>
      <c r="H1809" s="22">
        <v>25</v>
      </c>
      <c r="I1809" s="22">
        <f t="shared" si="105"/>
        <v>875</v>
      </c>
      <c r="J1809" s="22" t="s">
        <v>17</v>
      </c>
      <c r="K1809" s="22">
        <v>0</v>
      </c>
      <c r="L1809" s="10" t="s">
        <v>3872</v>
      </c>
      <c r="M1809" s="24"/>
      <c r="N1809" s="3"/>
    </row>
    <row r="1810" customHeight="1" spans="1:13">
      <c r="A1810" s="21">
        <v>608</v>
      </c>
      <c r="B1810" s="22" t="s">
        <v>3873</v>
      </c>
      <c r="C1810" s="29" t="s">
        <v>3874</v>
      </c>
      <c r="D1810" s="17" t="s">
        <v>15</v>
      </c>
      <c r="E1810" s="21" t="s">
        <v>3875</v>
      </c>
      <c r="F1810" s="21">
        <v>2</v>
      </c>
      <c r="G1810" s="21">
        <v>65</v>
      </c>
      <c r="H1810" s="21">
        <v>25</v>
      </c>
      <c r="I1810" s="21">
        <f t="shared" si="105"/>
        <v>1625</v>
      </c>
      <c r="J1810" s="21" t="s">
        <v>17</v>
      </c>
      <c r="K1810" s="21">
        <f>I1810*3</f>
        <v>4875</v>
      </c>
      <c r="L1810" s="26"/>
      <c r="M1810" s="24"/>
    </row>
    <row r="1811" customHeight="1" spans="1:13">
      <c r="A1811" s="20"/>
      <c r="B1811" s="22" t="s">
        <v>3876</v>
      </c>
      <c r="C1811" s="29" t="s">
        <v>3877</v>
      </c>
      <c r="D1811" s="17" t="s">
        <v>20</v>
      </c>
      <c r="E1811" s="20"/>
      <c r="F1811" s="20"/>
      <c r="G1811" s="20"/>
      <c r="H1811" s="20"/>
      <c r="I1811" s="20"/>
      <c r="J1811" s="20"/>
      <c r="K1811" s="20"/>
      <c r="L1811" s="25"/>
      <c r="M1811" s="24"/>
    </row>
    <row r="1812" s="2" customFormat="1" ht="41" customHeight="1" spans="1:14">
      <c r="A1812" s="22">
        <v>609</v>
      </c>
      <c r="B1812" s="22" t="s">
        <v>3878</v>
      </c>
      <c r="C1812" s="29" t="s">
        <v>3879</v>
      </c>
      <c r="D1812" s="17" t="s">
        <v>15</v>
      </c>
      <c r="E1812" s="22" t="s">
        <v>3880</v>
      </c>
      <c r="F1812" s="22">
        <v>1</v>
      </c>
      <c r="G1812" s="22">
        <v>35</v>
      </c>
      <c r="H1812" s="22">
        <v>25</v>
      </c>
      <c r="I1812" s="22">
        <f>G1812*H1812</f>
        <v>875</v>
      </c>
      <c r="J1812" s="22" t="s">
        <v>17</v>
      </c>
      <c r="K1812" s="22">
        <f>I1812*2</f>
        <v>1750</v>
      </c>
      <c r="L1812" s="10" t="s">
        <v>2051</v>
      </c>
      <c r="M1812" s="24"/>
      <c r="N1812" s="3"/>
    </row>
    <row r="1813" s="2" customFormat="1" customHeight="1" spans="1:14">
      <c r="A1813" s="21">
        <v>610</v>
      </c>
      <c r="B1813" s="22" t="s">
        <v>3881</v>
      </c>
      <c r="C1813" s="29" t="s">
        <v>3882</v>
      </c>
      <c r="D1813" s="17" t="s">
        <v>15</v>
      </c>
      <c r="E1813" s="21" t="s">
        <v>3883</v>
      </c>
      <c r="F1813" s="21">
        <v>3</v>
      </c>
      <c r="G1813" s="21">
        <v>65</v>
      </c>
      <c r="H1813" s="21">
        <v>25</v>
      </c>
      <c r="I1813" s="21">
        <f>G1813*H1813</f>
        <v>1625</v>
      </c>
      <c r="J1813" s="21" t="s">
        <v>17</v>
      </c>
      <c r="K1813" s="21">
        <f>I1813*3</f>
        <v>4875</v>
      </c>
      <c r="L1813" s="26" t="s">
        <v>103</v>
      </c>
      <c r="M1813" s="24"/>
      <c r="N1813" s="3"/>
    </row>
    <row r="1814" customHeight="1" spans="1:13">
      <c r="A1814" s="14"/>
      <c r="B1814" s="22" t="s">
        <v>3884</v>
      </c>
      <c r="C1814" s="29" t="s">
        <v>3885</v>
      </c>
      <c r="D1814" s="17" t="s">
        <v>20</v>
      </c>
      <c r="E1814" s="14"/>
      <c r="F1814" s="14"/>
      <c r="G1814" s="14"/>
      <c r="H1814" s="14"/>
      <c r="I1814" s="14"/>
      <c r="J1814" s="14"/>
      <c r="K1814" s="14"/>
      <c r="L1814" s="23"/>
      <c r="M1814" s="24"/>
    </row>
    <row r="1815" customHeight="1" spans="1:13">
      <c r="A1815" s="20"/>
      <c r="B1815" s="30" t="s">
        <v>3886</v>
      </c>
      <c r="C1815" s="31" t="s">
        <v>3887</v>
      </c>
      <c r="D1815" s="17" t="s">
        <v>23</v>
      </c>
      <c r="E1815" s="20"/>
      <c r="F1815" s="20"/>
      <c r="G1815" s="20"/>
      <c r="H1815" s="20"/>
      <c r="I1815" s="20"/>
      <c r="J1815" s="20"/>
      <c r="K1815" s="20"/>
      <c r="L1815" s="25"/>
      <c r="M1815" s="24"/>
    </row>
    <row r="1816" customHeight="1" spans="1:13">
      <c r="A1816" s="21">
        <v>611</v>
      </c>
      <c r="B1816" s="22" t="s">
        <v>3888</v>
      </c>
      <c r="C1816" s="29" t="s">
        <v>3889</v>
      </c>
      <c r="D1816" s="17" t="s">
        <v>15</v>
      </c>
      <c r="E1816" s="21" t="s">
        <v>3890</v>
      </c>
      <c r="F1816" s="21">
        <v>2</v>
      </c>
      <c r="G1816" s="21">
        <v>65</v>
      </c>
      <c r="H1816" s="21">
        <v>25</v>
      </c>
      <c r="I1816" s="21">
        <f>G1816*H1816</f>
        <v>1625</v>
      </c>
      <c r="J1816" s="21" t="s">
        <v>17</v>
      </c>
      <c r="K1816" s="21">
        <f>I1816*3</f>
        <v>4875</v>
      </c>
      <c r="L1816" s="26"/>
      <c r="M1816" s="24"/>
    </row>
    <row r="1817" customHeight="1" spans="1:13">
      <c r="A1817" s="20"/>
      <c r="B1817" s="22" t="s">
        <v>3891</v>
      </c>
      <c r="C1817" s="29" t="s">
        <v>3892</v>
      </c>
      <c r="D1817" s="17" t="s">
        <v>20</v>
      </c>
      <c r="E1817" s="20"/>
      <c r="F1817" s="20"/>
      <c r="G1817" s="20"/>
      <c r="H1817" s="20"/>
      <c r="I1817" s="20"/>
      <c r="J1817" s="20"/>
      <c r="K1817" s="20"/>
      <c r="L1817" s="25"/>
      <c r="M1817" s="24"/>
    </row>
    <row r="1818" s="3" customFormat="1" customHeight="1" spans="1:13">
      <c r="A1818" s="21">
        <v>612</v>
      </c>
      <c r="B1818" s="22" t="s">
        <v>3893</v>
      </c>
      <c r="C1818" s="29" t="s">
        <v>3894</v>
      </c>
      <c r="D1818" s="17" t="s">
        <v>15</v>
      </c>
      <c r="E1818" s="21" t="s">
        <v>3895</v>
      </c>
      <c r="F1818" s="21">
        <v>2</v>
      </c>
      <c r="G1818" s="21">
        <v>65</v>
      </c>
      <c r="H1818" s="21">
        <v>25</v>
      </c>
      <c r="I1818" s="21">
        <f>G1818*H1818</f>
        <v>1625</v>
      </c>
      <c r="J1818" s="21" t="s">
        <v>17</v>
      </c>
      <c r="K1818" s="21">
        <f>I1818*3</f>
        <v>4875</v>
      </c>
      <c r="L1818" s="26"/>
      <c r="M1818" s="24"/>
    </row>
    <row r="1819" s="3" customFormat="1" customHeight="1" spans="1:13">
      <c r="A1819" s="14"/>
      <c r="B1819" s="22" t="s">
        <v>537</v>
      </c>
      <c r="C1819" s="29" t="s">
        <v>3896</v>
      </c>
      <c r="D1819" s="17" t="s">
        <v>20</v>
      </c>
      <c r="E1819" s="14"/>
      <c r="F1819" s="14"/>
      <c r="G1819" s="14"/>
      <c r="H1819" s="14"/>
      <c r="I1819" s="14"/>
      <c r="J1819" s="14"/>
      <c r="K1819" s="14"/>
      <c r="L1819" s="23"/>
      <c r="M1819" s="24"/>
    </row>
    <row r="1820" s="3" customFormat="1" customHeight="1" spans="1:13">
      <c r="A1820" s="20"/>
      <c r="B1820" s="22" t="s">
        <v>3897</v>
      </c>
      <c r="C1820" s="29" t="s">
        <v>3898</v>
      </c>
      <c r="D1820" s="17" t="s">
        <v>23</v>
      </c>
      <c r="E1820" s="20"/>
      <c r="F1820" s="20"/>
      <c r="G1820" s="20"/>
      <c r="H1820" s="20"/>
      <c r="I1820" s="20"/>
      <c r="J1820" s="20"/>
      <c r="K1820" s="20"/>
      <c r="L1820" s="25"/>
      <c r="M1820" s="24"/>
    </row>
    <row r="1821" customHeight="1" spans="1:13">
      <c r="A1821" s="21">
        <v>613</v>
      </c>
      <c r="B1821" s="22" t="s">
        <v>3899</v>
      </c>
      <c r="C1821" s="29" t="s">
        <v>3900</v>
      </c>
      <c r="D1821" s="17" t="s">
        <v>15</v>
      </c>
      <c r="E1821" s="21" t="s">
        <v>3901</v>
      </c>
      <c r="F1821" s="21">
        <v>2</v>
      </c>
      <c r="G1821" s="21">
        <v>65</v>
      </c>
      <c r="H1821" s="21">
        <v>25</v>
      </c>
      <c r="I1821" s="21">
        <f>G1821*H1821</f>
        <v>1625</v>
      </c>
      <c r="J1821" s="21" t="s">
        <v>17</v>
      </c>
      <c r="K1821" s="21">
        <f>I1821*3</f>
        <v>4875</v>
      </c>
      <c r="L1821" s="26"/>
      <c r="M1821" s="24"/>
    </row>
    <row r="1822" customHeight="1" spans="1:13">
      <c r="A1822" s="20"/>
      <c r="B1822" s="22" t="s">
        <v>3902</v>
      </c>
      <c r="C1822" s="29" t="s">
        <v>3903</v>
      </c>
      <c r="D1822" s="17" t="s">
        <v>23</v>
      </c>
      <c r="E1822" s="20"/>
      <c r="F1822" s="20"/>
      <c r="G1822" s="20"/>
      <c r="H1822" s="20"/>
      <c r="I1822" s="20"/>
      <c r="J1822" s="20"/>
      <c r="K1822" s="20"/>
      <c r="L1822" s="25"/>
      <c r="M1822" s="24"/>
    </row>
    <row r="1823" customHeight="1" spans="1:13">
      <c r="A1823" s="22">
        <v>614</v>
      </c>
      <c r="B1823" s="22" t="s">
        <v>3904</v>
      </c>
      <c r="C1823" s="29" t="s">
        <v>3905</v>
      </c>
      <c r="D1823" s="17" t="s">
        <v>15</v>
      </c>
      <c r="E1823" s="22" t="s">
        <v>3906</v>
      </c>
      <c r="F1823" s="22">
        <v>1</v>
      </c>
      <c r="G1823" s="22">
        <v>35</v>
      </c>
      <c r="H1823" s="22">
        <v>25</v>
      </c>
      <c r="I1823" s="22">
        <f t="shared" ref="I1823:I1827" si="106">G1823*H1823</f>
        <v>875</v>
      </c>
      <c r="J1823" s="22" t="s">
        <v>17</v>
      </c>
      <c r="K1823" s="22">
        <f>I1823*3</f>
        <v>2625</v>
      </c>
      <c r="L1823" s="10"/>
      <c r="M1823" s="24"/>
    </row>
    <row r="1824" customHeight="1" spans="1:13">
      <c r="A1824" s="22">
        <v>615</v>
      </c>
      <c r="B1824" s="22" t="s">
        <v>3907</v>
      </c>
      <c r="C1824" s="29" t="s">
        <v>3908</v>
      </c>
      <c r="D1824" s="17" t="s">
        <v>15</v>
      </c>
      <c r="E1824" s="22" t="s">
        <v>3909</v>
      </c>
      <c r="F1824" s="22">
        <v>1</v>
      </c>
      <c r="G1824" s="22">
        <v>35</v>
      </c>
      <c r="H1824" s="22">
        <v>25</v>
      </c>
      <c r="I1824" s="22">
        <f t="shared" si="106"/>
        <v>875</v>
      </c>
      <c r="J1824" s="22" t="s">
        <v>17</v>
      </c>
      <c r="K1824" s="22">
        <f>I1824*3</f>
        <v>2625</v>
      </c>
      <c r="L1824" s="10"/>
      <c r="M1824" s="24"/>
    </row>
    <row r="1825" customHeight="1" spans="1:13">
      <c r="A1825" s="22">
        <v>616</v>
      </c>
      <c r="B1825" s="22" t="s">
        <v>3910</v>
      </c>
      <c r="C1825" s="29" t="s">
        <v>3911</v>
      </c>
      <c r="D1825" s="17" t="s">
        <v>15</v>
      </c>
      <c r="E1825" s="22" t="s">
        <v>3912</v>
      </c>
      <c r="F1825" s="22">
        <v>1</v>
      </c>
      <c r="G1825" s="22">
        <v>35</v>
      </c>
      <c r="H1825" s="22">
        <v>25</v>
      </c>
      <c r="I1825" s="22">
        <f t="shared" si="106"/>
        <v>875</v>
      </c>
      <c r="J1825" s="22" t="s">
        <v>17</v>
      </c>
      <c r="K1825" s="22">
        <f>I1825*3</f>
        <v>2625</v>
      </c>
      <c r="L1825" s="10"/>
      <c r="M1825" s="24"/>
    </row>
    <row r="1826" s="3" customFormat="1" customHeight="1" spans="1:13">
      <c r="A1826" s="22">
        <v>617</v>
      </c>
      <c r="B1826" s="22" t="s">
        <v>3913</v>
      </c>
      <c r="C1826" s="29" t="s">
        <v>3914</v>
      </c>
      <c r="D1826" s="17" t="s">
        <v>15</v>
      </c>
      <c r="E1826" s="22" t="s">
        <v>3915</v>
      </c>
      <c r="F1826" s="22">
        <v>1</v>
      </c>
      <c r="G1826" s="22">
        <v>35</v>
      </c>
      <c r="H1826" s="22">
        <v>25</v>
      </c>
      <c r="I1826" s="22">
        <f t="shared" si="106"/>
        <v>875</v>
      </c>
      <c r="J1826" s="22" t="s">
        <v>17</v>
      </c>
      <c r="K1826" s="22">
        <f>I1826*3</f>
        <v>2625</v>
      </c>
      <c r="L1826" s="10"/>
      <c r="M1826" s="24"/>
    </row>
    <row r="1827" customHeight="1" spans="1:13">
      <c r="A1827" s="21">
        <v>618</v>
      </c>
      <c r="B1827" s="22" t="s">
        <v>3916</v>
      </c>
      <c r="C1827" s="29" t="s">
        <v>3917</v>
      </c>
      <c r="D1827" s="17" t="s">
        <v>15</v>
      </c>
      <c r="E1827" s="21" t="s">
        <v>3918</v>
      </c>
      <c r="F1827" s="21">
        <v>3</v>
      </c>
      <c r="G1827" s="21">
        <v>65</v>
      </c>
      <c r="H1827" s="21">
        <v>25</v>
      </c>
      <c r="I1827" s="21">
        <f t="shared" si="106"/>
        <v>1625</v>
      </c>
      <c r="J1827" s="21" t="s">
        <v>17</v>
      </c>
      <c r="K1827" s="21">
        <f>I1827*3</f>
        <v>4875</v>
      </c>
      <c r="L1827" s="26"/>
      <c r="M1827" s="24"/>
    </row>
    <row r="1828" customHeight="1" spans="1:13">
      <c r="A1828" s="14"/>
      <c r="B1828" s="21" t="s">
        <v>3919</v>
      </c>
      <c r="C1828" s="33" t="s">
        <v>3920</v>
      </c>
      <c r="D1828" s="34" t="s">
        <v>20</v>
      </c>
      <c r="E1828" s="14"/>
      <c r="F1828" s="14"/>
      <c r="G1828" s="14"/>
      <c r="H1828" s="14"/>
      <c r="I1828" s="14"/>
      <c r="J1828" s="14"/>
      <c r="K1828" s="14"/>
      <c r="L1828" s="23"/>
      <c r="M1828" s="24"/>
    </row>
    <row r="1829" s="3" customFormat="1" customHeight="1" spans="1:13">
      <c r="A1829" s="20"/>
      <c r="B1829" s="22" t="s">
        <v>3921</v>
      </c>
      <c r="C1829" s="29" t="s">
        <v>3922</v>
      </c>
      <c r="D1829" s="29" t="s">
        <v>23</v>
      </c>
      <c r="E1829" s="20"/>
      <c r="F1829" s="20"/>
      <c r="G1829" s="20"/>
      <c r="H1829" s="20"/>
      <c r="I1829" s="20"/>
      <c r="J1829" s="20"/>
      <c r="K1829" s="20"/>
      <c r="L1829" s="25"/>
      <c r="M1829" s="24"/>
    </row>
  </sheetData>
  <sheetProtection password="9922" sheet="1" formatCells="0" formatColumns="0" formatRows="0" insertRows="0" insertColumns="0" insertHyperlinks="0" deleteColumns="0" deleteRows="0" sort="0" autoFilter="0" pivotTables="0"/>
  <autoFilter ref="A2:L1829">
    <extLst/>
  </autoFilter>
  <mergeCells count="4780">
    <mergeCell ref="A1:L1"/>
    <mergeCell ref="A3:A6"/>
    <mergeCell ref="A7:A9"/>
    <mergeCell ref="A10:A13"/>
    <mergeCell ref="A14:A15"/>
    <mergeCell ref="A16:A18"/>
    <mergeCell ref="A19:A22"/>
    <mergeCell ref="A23:A24"/>
    <mergeCell ref="A25:A28"/>
    <mergeCell ref="A30:A33"/>
    <mergeCell ref="A36:A37"/>
    <mergeCell ref="A38:A39"/>
    <mergeCell ref="A40:A43"/>
    <mergeCell ref="A44:A47"/>
    <mergeCell ref="A48:A50"/>
    <mergeCell ref="A51:A54"/>
    <mergeCell ref="A55:A56"/>
    <mergeCell ref="A57:A60"/>
    <mergeCell ref="A61:A62"/>
    <mergeCell ref="A63:A66"/>
    <mergeCell ref="A67:A69"/>
    <mergeCell ref="A70:A72"/>
    <mergeCell ref="A73:A76"/>
    <mergeCell ref="A78:A80"/>
    <mergeCell ref="A81:A84"/>
    <mergeCell ref="A85:A88"/>
    <mergeCell ref="A89:A91"/>
    <mergeCell ref="A92:A95"/>
    <mergeCell ref="A96:A97"/>
    <mergeCell ref="A98:A99"/>
    <mergeCell ref="A100:A102"/>
    <mergeCell ref="A103:A106"/>
    <mergeCell ref="A107:A109"/>
    <mergeCell ref="A110:A112"/>
    <mergeCell ref="A113:A116"/>
    <mergeCell ref="A117:A118"/>
    <mergeCell ref="A119:A121"/>
    <mergeCell ref="A122:A125"/>
    <mergeCell ref="A126:A129"/>
    <mergeCell ref="A130:A133"/>
    <mergeCell ref="A134:A136"/>
    <mergeCell ref="A137:A138"/>
    <mergeCell ref="A139:A142"/>
    <mergeCell ref="A143:A144"/>
    <mergeCell ref="A145:A148"/>
    <mergeCell ref="A149:A150"/>
    <mergeCell ref="A151:A154"/>
    <mergeCell ref="A155:A158"/>
    <mergeCell ref="A159:A162"/>
    <mergeCell ref="A163:A166"/>
    <mergeCell ref="A167:A168"/>
    <mergeCell ref="A169:A170"/>
    <mergeCell ref="A171:A174"/>
    <mergeCell ref="A175:A178"/>
    <mergeCell ref="A179:A181"/>
    <mergeCell ref="A182:A183"/>
    <mergeCell ref="A184:A186"/>
    <mergeCell ref="A187:A188"/>
    <mergeCell ref="A189:A192"/>
    <mergeCell ref="A193:A195"/>
    <mergeCell ref="A196:A199"/>
    <mergeCell ref="A200:A203"/>
    <mergeCell ref="A205:A208"/>
    <mergeCell ref="A209:A211"/>
    <mergeCell ref="A212:A215"/>
    <mergeCell ref="A216:A219"/>
    <mergeCell ref="A220:A223"/>
    <mergeCell ref="A224:A226"/>
    <mergeCell ref="A227:A229"/>
    <mergeCell ref="A230:A233"/>
    <mergeCell ref="A234:A237"/>
    <mergeCell ref="A238:A241"/>
    <mergeCell ref="A242:A245"/>
    <mergeCell ref="A246:A249"/>
    <mergeCell ref="A250:A253"/>
    <mergeCell ref="A255:A257"/>
    <mergeCell ref="A258:A261"/>
    <mergeCell ref="A262:A264"/>
    <mergeCell ref="A265:A268"/>
    <mergeCell ref="A269:A272"/>
    <mergeCell ref="A273:A274"/>
    <mergeCell ref="A275:A277"/>
    <mergeCell ref="A278:A279"/>
    <mergeCell ref="A280:A283"/>
    <mergeCell ref="A284:A287"/>
    <mergeCell ref="A288:A291"/>
    <mergeCell ref="A292:A296"/>
    <mergeCell ref="A297:A300"/>
    <mergeCell ref="A301:A303"/>
    <mergeCell ref="A304:A306"/>
    <mergeCell ref="A307:A309"/>
    <mergeCell ref="A311:A313"/>
    <mergeCell ref="A314:A317"/>
    <mergeCell ref="A318:A321"/>
    <mergeCell ref="A322:A325"/>
    <mergeCell ref="A326:A329"/>
    <mergeCell ref="A330:A332"/>
    <mergeCell ref="A333:A334"/>
    <mergeCell ref="A335:A338"/>
    <mergeCell ref="A339:A342"/>
    <mergeCell ref="A343:A345"/>
    <mergeCell ref="A346:A348"/>
    <mergeCell ref="A349:A351"/>
    <mergeCell ref="A352:A354"/>
    <mergeCell ref="A355:A356"/>
    <mergeCell ref="A357:A359"/>
    <mergeCell ref="A360:A362"/>
    <mergeCell ref="A363:A365"/>
    <mergeCell ref="A366:A368"/>
    <mergeCell ref="A369:A372"/>
    <mergeCell ref="A373:A375"/>
    <mergeCell ref="A376:A378"/>
    <mergeCell ref="A379:A382"/>
    <mergeCell ref="A383:A385"/>
    <mergeCell ref="A386:A389"/>
    <mergeCell ref="A390:A393"/>
    <mergeCell ref="A394:A397"/>
    <mergeCell ref="A399:A402"/>
    <mergeCell ref="A403:A405"/>
    <mergeCell ref="A406:A408"/>
    <mergeCell ref="A409:A411"/>
    <mergeCell ref="A412:A414"/>
    <mergeCell ref="A415:A418"/>
    <mergeCell ref="A419:A420"/>
    <mergeCell ref="A421:A424"/>
    <mergeCell ref="A425:A426"/>
    <mergeCell ref="A427:A428"/>
    <mergeCell ref="A429:A432"/>
    <mergeCell ref="A433:A435"/>
    <mergeCell ref="A436:A437"/>
    <mergeCell ref="A438:A440"/>
    <mergeCell ref="A442:A445"/>
    <mergeCell ref="A446:A449"/>
    <mergeCell ref="A450:A452"/>
    <mergeCell ref="A453:A455"/>
    <mergeCell ref="A456:A458"/>
    <mergeCell ref="A459:A462"/>
    <mergeCell ref="A463:A464"/>
    <mergeCell ref="A465:A468"/>
    <mergeCell ref="A469:A471"/>
    <mergeCell ref="A472:A475"/>
    <mergeCell ref="A476:A478"/>
    <mergeCell ref="A479:A482"/>
    <mergeCell ref="A483:A485"/>
    <mergeCell ref="A486:A489"/>
    <mergeCell ref="A490:A492"/>
    <mergeCell ref="A493:A495"/>
    <mergeCell ref="A496:A498"/>
    <mergeCell ref="A499:A502"/>
    <mergeCell ref="A503:A505"/>
    <mergeCell ref="A506:A509"/>
    <mergeCell ref="A510:A513"/>
    <mergeCell ref="A514:A517"/>
    <mergeCell ref="A518:A521"/>
    <mergeCell ref="A522:A524"/>
    <mergeCell ref="A525:A528"/>
    <mergeCell ref="A529:A532"/>
    <mergeCell ref="A533:A535"/>
    <mergeCell ref="A536:A538"/>
    <mergeCell ref="A539:A541"/>
    <mergeCell ref="A542:A544"/>
    <mergeCell ref="A545:A547"/>
    <mergeCell ref="A548:A551"/>
    <mergeCell ref="A552:A554"/>
    <mergeCell ref="A555:A557"/>
    <mergeCell ref="A558:A560"/>
    <mergeCell ref="A562:A563"/>
    <mergeCell ref="A564:A566"/>
    <mergeCell ref="A567:A569"/>
    <mergeCell ref="A570:A572"/>
    <mergeCell ref="A574:A577"/>
    <mergeCell ref="A578:A581"/>
    <mergeCell ref="A582:A584"/>
    <mergeCell ref="A585:A587"/>
    <mergeCell ref="A588:A591"/>
    <mergeCell ref="A592:A595"/>
    <mergeCell ref="A596:A599"/>
    <mergeCell ref="A600:A601"/>
    <mergeCell ref="A602:A603"/>
    <mergeCell ref="A604:A608"/>
    <mergeCell ref="A609:A611"/>
    <mergeCell ref="A612:A615"/>
    <mergeCell ref="A616:A619"/>
    <mergeCell ref="A620:A622"/>
    <mergeCell ref="A623:A626"/>
    <mergeCell ref="A627:A628"/>
    <mergeCell ref="A629:A632"/>
    <mergeCell ref="A633:A635"/>
    <mergeCell ref="A636:A639"/>
    <mergeCell ref="A640:A643"/>
    <mergeCell ref="A645:A647"/>
    <mergeCell ref="A648:A651"/>
    <mergeCell ref="A652:A655"/>
    <mergeCell ref="A656:A658"/>
    <mergeCell ref="A659:A662"/>
    <mergeCell ref="A663:A666"/>
    <mergeCell ref="A667:A670"/>
    <mergeCell ref="A671:A673"/>
    <mergeCell ref="A674:A676"/>
    <mergeCell ref="A678:A679"/>
    <mergeCell ref="A680:A682"/>
    <mergeCell ref="A683:A686"/>
    <mergeCell ref="A687:A690"/>
    <mergeCell ref="A691:A693"/>
    <mergeCell ref="A695:A696"/>
    <mergeCell ref="A697:A699"/>
    <mergeCell ref="A700:A702"/>
    <mergeCell ref="A703:A705"/>
    <mergeCell ref="A706:A709"/>
    <mergeCell ref="A710:A713"/>
    <mergeCell ref="A714:A715"/>
    <mergeCell ref="A716:A718"/>
    <mergeCell ref="A719:A721"/>
    <mergeCell ref="A722:A724"/>
    <mergeCell ref="A725:A727"/>
    <mergeCell ref="A728:A731"/>
    <mergeCell ref="A732:A735"/>
    <mergeCell ref="A736:A739"/>
    <mergeCell ref="A740:A743"/>
    <mergeCell ref="A745:A749"/>
    <mergeCell ref="A750:A752"/>
    <mergeCell ref="A753:A756"/>
    <mergeCell ref="A758:A760"/>
    <mergeCell ref="A761:A764"/>
    <mergeCell ref="A766:A768"/>
    <mergeCell ref="A769:A772"/>
    <mergeCell ref="A773:A774"/>
    <mergeCell ref="A776:A779"/>
    <mergeCell ref="A780:A782"/>
    <mergeCell ref="A783:A784"/>
    <mergeCell ref="A785:A788"/>
    <mergeCell ref="A789:A792"/>
    <mergeCell ref="A793:A796"/>
    <mergeCell ref="A797:A799"/>
    <mergeCell ref="A800:A801"/>
    <mergeCell ref="A802:A805"/>
    <mergeCell ref="A806:A807"/>
    <mergeCell ref="A808:A810"/>
    <mergeCell ref="A812:A814"/>
    <mergeCell ref="A815:A817"/>
    <mergeCell ref="A818:A820"/>
    <mergeCell ref="A822:A823"/>
    <mergeCell ref="A824:A826"/>
    <mergeCell ref="A827:A828"/>
    <mergeCell ref="A829:A832"/>
    <mergeCell ref="A833:A835"/>
    <mergeCell ref="A836:A837"/>
    <mergeCell ref="A839:A841"/>
    <mergeCell ref="A842:A843"/>
    <mergeCell ref="A844:A846"/>
    <mergeCell ref="A848:A852"/>
    <mergeCell ref="A853:A856"/>
    <mergeCell ref="A857:A860"/>
    <mergeCell ref="A861:A863"/>
    <mergeCell ref="A864:A866"/>
    <mergeCell ref="A867:A868"/>
    <mergeCell ref="A869:A872"/>
    <mergeCell ref="A873:A876"/>
    <mergeCell ref="A877:A879"/>
    <mergeCell ref="A880:A882"/>
    <mergeCell ref="A883:A886"/>
    <mergeCell ref="A888:A890"/>
    <mergeCell ref="A891:A893"/>
    <mergeCell ref="A894:A896"/>
    <mergeCell ref="A898:A900"/>
    <mergeCell ref="A902:A905"/>
    <mergeCell ref="A906:A909"/>
    <mergeCell ref="A910:A912"/>
    <mergeCell ref="A913:A916"/>
    <mergeCell ref="A917:A920"/>
    <mergeCell ref="A921:A924"/>
    <mergeCell ref="A925:A927"/>
    <mergeCell ref="A928:A931"/>
    <mergeCell ref="A932:A935"/>
    <mergeCell ref="A936:A937"/>
    <mergeCell ref="A938:A940"/>
    <mergeCell ref="A941:A942"/>
    <mergeCell ref="A943:A946"/>
    <mergeCell ref="A947:A948"/>
    <mergeCell ref="A949:A952"/>
    <mergeCell ref="A953:A956"/>
    <mergeCell ref="A957:A959"/>
    <mergeCell ref="A960:A962"/>
    <mergeCell ref="A964:A967"/>
    <mergeCell ref="A968:A971"/>
    <mergeCell ref="A973:A976"/>
    <mergeCell ref="A977:A979"/>
    <mergeCell ref="A980:A981"/>
    <mergeCell ref="A982:A984"/>
    <mergeCell ref="A985:A988"/>
    <mergeCell ref="A989:A990"/>
    <mergeCell ref="A991:A993"/>
    <mergeCell ref="A994:A997"/>
    <mergeCell ref="A998:A1001"/>
    <mergeCell ref="A1002:A1004"/>
    <mergeCell ref="A1005:A1007"/>
    <mergeCell ref="A1010:A1011"/>
    <mergeCell ref="A1012:A1014"/>
    <mergeCell ref="A1015:A1018"/>
    <mergeCell ref="A1019:A1023"/>
    <mergeCell ref="A1024:A1027"/>
    <mergeCell ref="A1028:A1031"/>
    <mergeCell ref="A1032:A1035"/>
    <mergeCell ref="A1036:A1038"/>
    <mergeCell ref="A1039:A1042"/>
    <mergeCell ref="A1043:A1046"/>
    <mergeCell ref="A1047:A1048"/>
    <mergeCell ref="A1049:A1052"/>
    <mergeCell ref="A1053:A1056"/>
    <mergeCell ref="A1057:A1059"/>
    <mergeCell ref="A1060:A1061"/>
    <mergeCell ref="A1062:A1064"/>
    <mergeCell ref="A1065:A1067"/>
    <mergeCell ref="A1068:A1072"/>
    <mergeCell ref="A1073:A1076"/>
    <mergeCell ref="A1077:A1080"/>
    <mergeCell ref="A1082:A1083"/>
    <mergeCell ref="A1084:A1086"/>
    <mergeCell ref="A1088:A1089"/>
    <mergeCell ref="A1090:A1093"/>
    <mergeCell ref="A1094:A1097"/>
    <mergeCell ref="A1098:A1101"/>
    <mergeCell ref="A1102:A1104"/>
    <mergeCell ref="A1105:A1108"/>
    <mergeCell ref="A1111:A1112"/>
    <mergeCell ref="A1113:A1115"/>
    <mergeCell ref="A1116:A1119"/>
    <mergeCell ref="A1120:A1122"/>
    <mergeCell ref="A1123:A1124"/>
    <mergeCell ref="A1126:A1127"/>
    <mergeCell ref="A1128:A1130"/>
    <mergeCell ref="A1131:A1133"/>
    <mergeCell ref="A1134:A1136"/>
    <mergeCell ref="A1137:A1138"/>
    <mergeCell ref="A1139:A1142"/>
    <mergeCell ref="A1143:A1145"/>
    <mergeCell ref="A1147:A1150"/>
    <mergeCell ref="A1151:A1152"/>
    <mergeCell ref="A1153:A1154"/>
    <mergeCell ref="A1155:A1158"/>
    <mergeCell ref="A1160:A1162"/>
    <mergeCell ref="A1163:A1164"/>
    <mergeCell ref="A1165:A1168"/>
    <mergeCell ref="A1169:A1171"/>
    <mergeCell ref="A1174:A1176"/>
    <mergeCell ref="A1177:A1179"/>
    <mergeCell ref="A1181:A1184"/>
    <mergeCell ref="A1185:A1187"/>
    <mergeCell ref="A1189:A1192"/>
    <mergeCell ref="A1194:A1198"/>
    <mergeCell ref="A1200:A1203"/>
    <mergeCell ref="A1204:A1207"/>
    <mergeCell ref="A1208:A1210"/>
    <mergeCell ref="A1211:A1213"/>
    <mergeCell ref="A1215:A1216"/>
    <mergeCell ref="A1217:A1220"/>
    <mergeCell ref="A1222:A1224"/>
    <mergeCell ref="A1225:A1228"/>
    <mergeCell ref="A1229:A1232"/>
    <mergeCell ref="A1233:A1234"/>
    <mergeCell ref="A1235:A1238"/>
    <mergeCell ref="A1239:A1241"/>
    <mergeCell ref="A1242:A1245"/>
    <mergeCell ref="A1246:A1248"/>
    <mergeCell ref="A1249:A1252"/>
    <mergeCell ref="A1253:A1254"/>
    <mergeCell ref="A1255:A1258"/>
    <mergeCell ref="A1260:A1263"/>
    <mergeCell ref="A1264:A1267"/>
    <mergeCell ref="A1268:A1271"/>
    <mergeCell ref="A1273:A1274"/>
    <mergeCell ref="A1275:A1277"/>
    <mergeCell ref="A1278:A1281"/>
    <mergeCell ref="A1282:A1285"/>
    <mergeCell ref="A1287:A1290"/>
    <mergeCell ref="A1291:A1293"/>
    <mergeCell ref="A1294:A1297"/>
    <mergeCell ref="A1298:A1300"/>
    <mergeCell ref="A1301:A1305"/>
    <mergeCell ref="A1306:A1309"/>
    <mergeCell ref="A1310:A1312"/>
    <mergeCell ref="A1313:A1316"/>
    <mergeCell ref="A1317:A1320"/>
    <mergeCell ref="A1321:A1323"/>
    <mergeCell ref="A1324:A1326"/>
    <mergeCell ref="A1327:A1329"/>
    <mergeCell ref="A1330:A1333"/>
    <mergeCell ref="A1334:A1337"/>
    <mergeCell ref="A1338:A1341"/>
    <mergeCell ref="A1342:A1344"/>
    <mergeCell ref="A1345:A1348"/>
    <mergeCell ref="A1349:A1352"/>
    <mergeCell ref="A1353:A1354"/>
    <mergeCell ref="A1355:A1358"/>
    <mergeCell ref="A1359:A1361"/>
    <mergeCell ref="A1362:A1365"/>
    <mergeCell ref="A1366:A1368"/>
    <mergeCell ref="A1369:A1370"/>
    <mergeCell ref="A1371:A1374"/>
    <mergeCell ref="A1376:A1378"/>
    <mergeCell ref="A1379:A1382"/>
    <mergeCell ref="A1383:A1386"/>
    <mergeCell ref="A1387:A1390"/>
    <mergeCell ref="A1391:A1394"/>
    <mergeCell ref="A1396:A1398"/>
    <mergeCell ref="A1399:A1401"/>
    <mergeCell ref="A1402:A1404"/>
    <mergeCell ref="A1405:A1408"/>
    <mergeCell ref="A1409:A1411"/>
    <mergeCell ref="A1412:A1413"/>
    <mergeCell ref="A1414:A1418"/>
    <mergeCell ref="A1419:A1420"/>
    <mergeCell ref="A1421:A1424"/>
    <mergeCell ref="A1425:A1426"/>
    <mergeCell ref="A1427:A1429"/>
    <mergeCell ref="A1431:A1432"/>
    <mergeCell ref="A1433:A1435"/>
    <mergeCell ref="A1436:A1438"/>
    <mergeCell ref="A1440:A1442"/>
    <mergeCell ref="A1443:A1446"/>
    <mergeCell ref="A1447:A1448"/>
    <mergeCell ref="A1450:A1453"/>
    <mergeCell ref="A1454:A1457"/>
    <mergeCell ref="A1458:A1461"/>
    <mergeCell ref="A1462:A1463"/>
    <mergeCell ref="A1464:A1467"/>
    <mergeCell ref="A1468:A1470"/>
    <mergeCell ref="A1471:A1474"/>
    <mergeCell ref="A1475:A1477"/>
    <mergeCell ref="A1478:A1482"/>
    <mergeCell ref="A1484:A1486"/>
    <mergeCell ref="A1488:A1490"/>
    <mergeCell ref="A1492:A1495"/>
    <mergeCell ref="A1496:A1498"/>
    <mergeCell ref="A1499:A1501"/>
    <mergeCell ref="A1502:A1505"/>
    <mergeCell ref="A1507:A1509"/>
    <mergeCell ref="A1510:A1511"/>
    <mergeCell ref="A1512:A1513"/>
    <mergeCell ref="A1514:A1516"/>
    <mergeCell ref="A1517:A1519"/>
    <mergeCell ref="A1520:A1521"/>
    <mergeCell ref="A1522:A1525"/>
    <mergeCell ref="A1526:A1528"/>
    <mergeCell ref="A1529:A1532"/>
    <mergeCell ref="A1533:A1536"/>
    <mergeCell ref="A1538:A1541"/>
    <mergeCell ref="A1543:A1544"/>
    <mergeCell ref="A1545:A1548"/>
    <mergeCell ref="A1549:A1552"/>
    <mergeCell ref="A1554:A1557"/>
    <mergeCell ref="A1558:A1561"/>
    <mergeCell ref="A1562:A1565"/>
    <mergeCell ref="A1566:A1569"/>
    <mergeCell ref="A1570:A1572"/>
    <mergeCell ref="A1573:A1576"/>
    <mergeCell ref="A1577:A1580"/>
    <mergeCell ref="A1581:A1583"/>
    <mergeCell ref="A1584:A1585"/>
    <mergeCell ref="A1586:A1587"/>
    <mergeCell ref="A1590:A1592"/>
    <mergeCell ref="A1593:A1596"/>
    <mergeCell ref="A1597:A1598"/>
    <mergeCell ref="A1599:A1601"/>
    <mergeCell ref="A1603:A1605"/>
    <mergeCell ref="A1606:A1609"/>
    <mergeCell ref="A1610:A1612"/>
    <mergeCell ref="A1613:A1615"/>
    <mergeCell ref="A1617:A1619"/>
    <mergeCell ref="A1620:A1622"/>
    <mergeCell ref="A1623:A1625"/>
    <mergeCell ref="A1626:A1628"/>
    <mergeCell ref="A1629:A1631"/>
    <mergeCell ref="A1632:A1635"/>
    <mergeCell ref="A1636:A1637"/>
    <mergeCell ref="A1638:A1641"/>
    <mergeCell ref="A1642:A1644"/>
    <mergeCell ref="A1645:A1647"/>
    <mergeCell ref="A1648:A1650"/>
    <mergeCell ref="A1651:A1652"/>
    <mergeCell ref="A1653:A1656"/>
    <mergeCell ref="A1657:A1659"/>
    <mergeCell ref="A1660:A1663"/>
    <mergeCell ref="A1664:A1665"/>
    <mergeCell ref="A1668:A1669"/>
    <mergeCell ref="A1670:A1671"/>
    <mergeCell ref="A1672:A1673"/>
    <mergeCell ref="A1674:A1677"/>
    <mergeCell ref="A1678:A1680"/>
    <mergeCell ref="A1681:A1683"/>
    <mergeCell ref="A1684:A1685"/>
    <mergeCell ref="A1686:A1688"/>
    <mergeCell ref="A1689:A1690"/>
    <mergeCell ref="A1691:A1693"/>
    <mergeCell ref="A1694:A1695"/>
    <mergeCell ref="A1697:A1698"/>
    <mergeCell ref="A1699:A1701"/>
    <mergeCell ref="A1702:A1704"/>
    <mergeCell ref="A1705:A1708"/>
    <mergeCell ref="A1709:A1712"/>
    <mergeCell ref="A1713:A1715"/>
    <mergeCell ref="A1718:A1721"/>
    <mergeCell ref="A1724:A1726"/>
    <mergeCell ref="A1727:A1731"/>
    <mergeCell ref="A1734:A1736"/>
    <mergeCell ref="A1738:A1740"/>
    <mergeCell ref="A1741:A1742"/>
    <mergeCell ref="A1743:A1745"/>
    <mergeCell ref="A1746:A1747"/>
    <mergeCell ref="A1748:A1750"/>
    <mergeCell ref="A1751:A1753"/>
    <mergeCell ref="A1754:A1757"/>
    <mergeCell ref="A1758:A1759"/>
    <mergeCell ref="A1760:A1761"/>
    <mergeCell ref="A1762:A1764"/>
    <mergeCell ref="A1765:A1769"/>
    <mergeCell ref="A1770:A1771"/>
    <mergeCell ref="A1774:A1775"/>
    <mergeCell ref="A1777:A1778"/>
    <mergeCell ref="A1780:A1783"/>
    <mergeCell ref="A1786:A1788"/>
    <mergeCell ref="A1790:A1792"/>
    <mergeCell ref="A1793:A1796"/>
    <mergeCell ref="A1797:A1800"/>
    <mergeCell ref="A1801:A1803"/>
    <mergeCell ref="A1804:A1807"/>
    <mergeCell ref="A1810:A1811"/>
    <mergeCell ref="A1813:A1815"/>
    <mergeCell ref="A1816:A1817"/>
    <mergeCell ref="A1818:A1820"/>
    <mergeCell ref="A1821:A1822"/>
    <mergeCell ref="A1827:A1829"/>
    <mergeCell ref="E3:E6"/>
    <mergeCell ref="E7:E9"/>
    <mergeCell ref="E10:E13"/>
    <mergeCell ref="E14:E15"/>
    <mergeCell ref="E16:E18"/>
    <mergeCell ref="E19:E22"/>
    <mergeCell ref="E23:E24"/>
    <mergeCell ref="E25:E28"/>
    <mergeCell ref="E30:E33"/>
    <mergeCell ref="E36:E37"/>
    <mergeCell ref="E38:E39"/>
    <mergeCell ref="E40:E43"/>
    <mergeCell ref="E44:E47"/>
    <mergeCell ref="E48:E50"/>
    <mergeCell ref="E51:E54"/>
    <mergeCell ref="E55:E56"/>
    <mergeCell ref="E57:E60"/>
    <mergeCell ref="E61:E62"/>
    <mergeCell ref="E63:E66"/>
    <mergeCell ref="E67:E69"/>
    <mergeCell ref="E70:E72"/>
    <mergeCell ref="E73:E76"/>
    <mergeCell ref="E78:E80"/>
    <mergeCell ref="E81:E84"/>
    <mergeCell ref="E85:E88"/>
    <mergeCell ref="E89:E91"/>
    <mergeCell ref="E92:E95"/>
    <mergeCell ref="E96:E97"/>
    <mergeCell ref="E98:E99"/>
    <mergeCell ref="E100:E102"/>
    <mergeCell ref="E103:E106"/>
    <mergeCell ref="E107:E109"/>
    <mergeCell ref="E110:E112"/>
    <mergeCell ref="E113:E116"/>
    <mergeCell ref="E117:E118"/>
    <mergeCell ref="E119:E121"/>
    <mergeCell ref="E122:E125"/>
    <mergeCell ref="E126:E129"/>
    <mergeCell ref="E130:E133"/>
    <mergeCell ref="E134:E136"/>
    <mergeCell ref="E137:E138"/>
    <mergeCell ref="E139:E142"/>
    <mergeCell ref="E143:E144"/>
    <mergeCell ref="E145:E148"/>
    <mergeCell ref="E149:E150"/>
    <mergeCell ref="E151:E154"/>
    <mergeCell ref="E155:E158"/>
    <mergeCell ref="E159:E162"/>
    <mergeCell ref="E163:E166"/>
    <mergeCell ref="E167:E168"/>
    <mergeCell ref="E169:E170"/>
    <mergeCell ref="E171:E174"/>
    <mergeCell ref="E175:E178"/>
    <mergeCell ref="E179:E181"/>
    <mergeCell ref="E182:E183"/>
    <mergeCell ref="E184:E186"/>
    <mergeCell ref="E187:E188"/>
    <mergeCell ref="E189:E192"/>
    <mergeCell ref="E193:E195"/>
    <mergeCell ref="E196:E199"/>
    <mergeCell ref="E200:E203"/>
    <mergeCell ref="E205:E208"/>
    <mergeCell ref="E209:E211"/>
    <mergeCell ref="E212:E215"/>
    <mergeCell ref="E216:E219"/>
    <mergeCell ref="E220:E223"/>
    <mergeCell ref="E224:E226"/>
    <mergeCell ref="E227:E229"/>
    <mergeCell ref="E230:E233"/>
    <mergeCell ref="E234:E237"/>
    <mergeCell ref="E238:E241"/>
    <mergeCell ref="E242:E245"/>
    <mergeCell ref="E246:E249"/>
    <mergeCell ref="E250:E253"/>
    <mergeCell ref="E255:E257"/>
    <mergeCell ref="E258:E261"/>
    <mergeCell ref="E262:E264"/>
    <mergeCell ref="E265:E268"/>
    <mergeCell ref="E269:E272"/>
    <mergeCell ref="E273:E274"/>
    <mergeCell ref="E275:E277"/>
    <mergeCell ref="E278:E279"/>
    <mergeCell ref="E280:E283"/>
    <mergeCell ref="E284:E287"/>
    <mergeCell ref="E288:E291"/>
    <mergeCell ref="E292:E296"/>
    <mergeCell ref="E297:E300"/>
    <mergeCell ref="E301:E303"/>
    <mergeCell ref="E304:E306"/>
    <mergeCell ref="E307:E309"/>
    <mergeCell ref="E311:E313"/>
    <mergeCell ref="E314:E317"/>
    <mergeCell ref="E318:E321"/>
    <mergeCell ref="E322:E325"/>
    <mergeCell ref="E326:E329"/>
    <mergeCell ref="E330:E332"/>
    <mergeCell ref="E333:E334"/>
    <mergeCell ref="E335:E338"/>
    <mergeCell ref="E339:E342"/>
    <mergeCell ref="E343:E345"/>
    <mergeCell ref="E346:E348"/>
    <mergeCell ref="E349:E351"/>
    <mergeCell ref="E352:E354"/>
    <mergeCell ref="E355:E356"/>
    <mergeCell ref="E357:E359"/>
    <mergeCell ref="E360:E362"/>
    <mergeCell ref="E363:E365"/>
    <mergeCell ref="E366:E368"/>
    <mergeCell ref="E369:E372"/>
    <mergeCell ref="E373:E375"/>
    <mergeCell ref="E376:E378"/>
    <mergeCell ref="E379:E382"/>
    <mergeCell ref="E383:E385"/>
    <mergeCell ref="E386:E389"/>
    <mergeCell ref="E390:E393"/>
    <mergeCell ref="E394:E397"/>
    <mergeCell ref="E399:E402"/>
    <mergeCell ref="E403:E405"/>
    <mergeCell ref="E406:E408"/>
    <mergeCell ref="E409:E411"/>
    <mergeCell ref="E412:E414"/>
    <mergeCell ref="E415:E418"/>
    <mergeCell ref="E419:E420"/>
    <mergeCell ref="E421:E424"/>
    <mergeCell ref="E425:E426"/>
    <mergeCell ref="E427:E428"/>
    <mergeCell ref="E429:E432"/>
    <mergeCell ref="E433:E435"/>
    <mergeCell ref="E436:E437"/>
    <mergeCell ref="E438:E440"/>
    <mergeCell ref="E442:E445"/>
    <mergeCell ref="E446:E449"/>
    <mergeCell ref="E450:E452"/>
    <mergeCell ref="E453:E455"/>
    <mergeCell ref="E456:E458"/>
    <mergeCell ref="E459:E462"/>
    <mergeCell ref="E463:E464"/>
    <mergeCell ref="E465:E468"/>
    <mergeCell ref="E469:E471"/>
    <mergeCell ref="E472:E475"/>
    <mergeCell ref="E476:E478"/>
    <mergeCell ref="E479:E482"/>
    <mergeCell ref="E483:E485"/>
    <mergeCell ref="E486:E489"/>
    <mergeCell ref="E490:E492"/>
    <mergeCell ref="E493:E495"/>
    <mergeCell ref="E496:E498"/>
    <mergeCell ref="E499:E502"/>
    <mergeCell ref="E503:E505"/>
    <mergeCell ref="E506:E509"/>
    <mergeCell ref="E510:E513"/>
    <mergeCell ref="E514:E517"/>
    <mergeCell ref="E518:E521"/>
    <mergeCell ref="E522:E524"/>
    <mergeCell ref="E525:E528"/>
    <mergeCell ref="E529:E532"/>
    <mergeCell ref="E533:E535"/>
    <mergeCell ref="E536:E538"/>
    <mergeCell ref="E539:E541"/>
    <mergeCell ref="E542:E544"/>
    <mergeCell ref="E545:E547"/>
    <mergeCell ref="E548:E551"/>
    <mergeCell ref="E552:E554"/>
    <mergeCell ref="E555:E557"/>
    <mergeCell ref="E558:E560"/>
    <mergeCell ref="E562:E563"/>
    <mergeCell ref="E564:E566"/>
    <mergeCell ref="E567:E569"/>
    <mergeCell ref="E570:E572"/>
    <mergeCell ref="E574:E577"/>
    <mergeCell ref="E578:E581"/>
    <mergeCell ref="E582:E584"/>
    <mergeCell ref="E585:E587"/>
    <mergeCell ref="E588:E591"/>
    <mergeCell ref="E592:E595"/>
    <mergeCell ref="E596:E599"/>
    <mergeCell ref="E600:E601"/>
    <mergeCell ref="E602:E603"/>
    <mergeCell ref="E604:E608"/>
    <mergeCell ref="E609:E611"/>
    <mergeCell ref="E612:E615"/>
    <mergeCell ref="E616:E619"/>
    <mergeCell ref="E620:E622"/>
    <mergeCell ref="E623:E626"/>
    <mergeCell ref="E627:E628"/>
    <mergeCell ref="E629:E632"/>
    <mergeCell ref="E633:E635"/>
    <mergeCell ref="E636:E639"/>
    <mergeCell ref="E640:E643"/>
    <mergeCell ref="E645:E647"/>
    <mergeCell ref="E648:E651"/>
    <mergeCell ref="E652:E655"/>
    <mergeCell ref="E656:E658"/>
    <mergeCell ref="E659:E662"/>
    <mergeCell ref="E663:E666"/>
    <mergeCell ref="E667:E670"/>
    <mergeCell ref="E671:E673"/>
    <mergeCell ref="E674:E676"/>
    <mergeCell ref="E678:E679"/>
    <mergeCell ref="E680:E682"/>
    <mergeCell ref="E683:E686"/>
    <mergeCell ref="E687:E690"/>
    <mergeCell ref="E691:E693"/>
    <mergeCell ref="E695:E696"/>
    <mergeCell ref="E697:E699"/>
    <mergeCell ref="E700:E702"/>
    <mergeCell ref="E703:E705"/>
    <mergeCell ref="E706:E709"/>
    <mergeCell ref="E710:E713"/>
    <mergeCell ref="E714:E715"/>
    <mergeCell ref="E716:E718"/>
    <mergeCell ref="E719:E721"/>
    <mergeCell ref="E722:E724"/>
    <mergeCell ref="E725:E727"/>
    <mergeCell ref="E728:E731"/>
    <mergeCell ref="E732:E735"/>
    <mergeCell ref="E736:E739"/>
    <mergeCell ref="E740:E743"/>
    <mergeCell ref="E745:E749"/>
    <mergeCell ref="E750:E752"/>
    <mergeCell ref="E753:E756"/>
    <mergeCell ref="E758:E760"/>
    <mergeCell ref="E761:E764"/>
    <mergeCell ref="E766:E768"/>
    <mergeCell ref="E769:E772"/>
    <mergeCell ref="E773:E774"/>
    <mergeCell ref="E776:E779"/>
    <mergeCell ref="E780:E782"/>
    <mergeCell ref="E783:E784"/>
    <mergeCell ref="E785:E788"/>
    <mergeCell ref="E789:E792"/>
    <mergeCell ref="E793:E796"/>
    <mergeCell ref="E797:E799"/>
    <mergeCell ref="E800:E801"/>
    <mergeCell ref="E802:E805"/>
    <mergeCell ref="E806:E807"/>
    <mergeCell ref="E808:E810"/>
    <mergeCell ref="E812:E814"/>
    <mergeCell ref="E815:E817"/>
    <mergeCell ref="E818:E820"/>
    <mergeCell ref="E822:E823"/>
    <mergeCell ref="E824:E826"/>
    <mergeCell ref="E827:E828"/>
    <mergeCell ref="E829:E832"/>
    <mergeCell ref="E833:E835"/>
    <mergeCell ref="E836:E837"/>
    <mergeCell ref="E839:E841"/>
    <mergeCell ref="E842:E843"/>
    <mergeCell ref="E844:E846"/>
    <mergeCell ref="E848:E852"/>
    <mergeCell ref="E853:E856"/>
    <mergeCell ref="E857:E860"/>
    <mergeCell ref="E861:E863"/>
    <mergeCell ref="E864:E866"/>
    <mergeCell ref="E867:E868"/>
    <mergeCell ref="E869:E872"/>
    <mergeCell ref="E873:E876"/>
    <mergeCell ref="E877:E879"/>
    <mergeCell ref="E880:E882"/>
    <mergeCell ref="E883:E886"/>
    <mergeCell ref="E888:E890"/>
    <mergeCell ref="E891:E893"/>
    <mergeCell ref="E894:E896"/>
    <mergeCell ref="E898:E900"/>
    <mergeCell ref="E902:E905"/>
    <mergeCell ref="E906:E909"/>
    <mergeCell ref="E910:E912"/>
    <mergeCell ref="E913:E916"/>
    <mergeCell ref="E917:E920"/>
    <mergeCell ref="E921:E924"/>
    <mergeCell ref="E925:E927"/>
    <mergeCell ref="E928:E931"/>
    <mergeCell ref="E932:E935"/>
    <mergeCell ref="E936:E937"/>
    <mergeCell ref="E938:E940"/>
    <mergeCell ref="E941:E942"/>
    <mergeCell ref="E943:E946"/>
    <mergeCell ref="E947:E948"/>
    <mergeCell ref="E949:E952"/>
    <mergeCell ref="E953:E956"/>
    <mergeCell ref="E957:E959"/>
    <mergeCell ref="E960:E962"/>
    <mergeCell ref="E964:E967"/>
    <mergeCell ref="E968:E971"/>
    <mergeCell ref="E973:E976"/>
    <mergeCell ref="E977:E979"/>
    <mergeCell ref="E980:E981"/>
    <mergeCell ref="E982:E984"/>
    <mergeCell ref="E985:E988"/>
    <mergeCell ref="E989:E990"/>
    <mergeCell ref="E991:E993"/>
    <mergeCell ref="E994:E997"/>
    <mergeCell ref="E998:E1001"/>
    <mergeCell ref="E1002:E1004"/>
    <mergeCell ref="E1005:E1007"/>
    <mergeCell ref="E1010:E1011"/>
    <mergeCell ref="E1012:E1014"/>
    <mergeCell ref="E1015:E1018"/>
    <mergeCell ref="E1019:E1023"/>
    <mergeCell ref="E1024:E1027"/>
    <mergeCell ref="E1028:E1031"/>
    <mergeCell ref="E1032:E1035"/>
    <mergeCell ref="E1036:E1038"/>
    <mergeCell ref="E1039:E1042"/>
    <mergeCell ref="E1043:E1046"/>
    <mergeCell ref="E1047:E1048"/>
    <mergeCell ref="E1049:E1052"/>
    <mergeCell ref="E1053:E1056"/>
    <mergeCell ref="E1057:E1059"/>
    <mergeCell ref="E1060:E1061"/>
    <mergeCell ref="E1062:E1064"/>
    <mergeCell ref="E1065:E1067"/>
    <mergeCell ref="E1068:E1072"/>
    <mergeCell ref="E1073:E1076"/>
    <mergeCell ref="E1077:E1080"/>
    <mergeCell ref="E1082:E1083"/>
    <mergeCell ref="E1084:E1086"/>
    <mergeCell ref="E1088:E1089"/>
    <mergeCell ref="E1090:E1093"/>
    <mergeCell ref="E1094:E1097"/>
    <mergeCell ref="E1098:E1101"/>
    <mergeCell ref="E1102:E1104"/>
    <mergeCell ref="E1105:E1108"/>
    <mergeCell ref="E1111:E1112"/>
    <mergeCell ref="E1113:E1115"/>
    <mergeCell ref="E1116:E1119"/>
    <mergeCell ref="E1120:E1122"/>
    <mergeCell ref="E1123:E1124"/>
    <mergeCell ref="E1126:E1127"/>
    <mergeCell ref="E1128:E1130"/>
    <mergeCell ref="E1131:E1133"/>
    <mergeCell ref="E1134:E1136"/>
    <mergeCell ref="E1137:E1138"/>
    <mergeCell ref="E1139:E1142"/>
    <mergeCell ref="E1143:E1145"/>
    <mergeCell ref="E1147:E1150"/>
    <mergeCell ref="E1151:E1152"/>
    <mergeCell ref="E1153:E1154"/>
    <mergeCell ref="E1155:E1158"/>
    <mergeCell ref="E1160:E1162"/>
    <mergeCell ref="E1163:E1164"/>
    <mergeCell ref="E1165:E1168"/>
    <mergeCell ref="E1169:E1171"/>
    <mergeCell ref="E1174:E1176"/>
    <mergeCell ref="E1177:E1179"/>
    <mergeCell ref="E1181:E1184"/>
    <mergeCell ref="E1185:E1187"/>
    <mergeCell ref="E1189:E1192"/>
    <mergeCell ref="E1194:E1198"/>
    <mergeCell ref="E1200:E1203"/>
    <mergeCell ref="E1204:E1207"/>
    <mergeCell ref="E1208:E1210"/>
    <mergeCell ref="E1211:E1213"/>
    <mergeCell ref="E1215:E1216"/>
    <mergeCell ref="E1217:E1220"/>
    <mergeCell ref="E1222:E1224"/>
    <mergeCell ref="E1225:E1228"/>
    <mergeCell ref="E1229:E1232"/>
    <mergeCell ref="E1233:E1234"/>
    <mergeCell ref="E1235:E1238"/>
    <mergeCell ref="E1239:E1241"/>
    <mergeCell ref="E1242:E1245"/>
    <mergeCell ref="E1246:E1248"/>
    <mergeCell ref="E1249:E1252"/>
    <mergeCell ref="E1253:E1254"/>
    <mergeCell ref="E1255:E1258"/>
    <mergeCell ref="E1260:E1263"/>
    <mergeCell ref="E1264:E1267"/>
    <mergeCell ref="E1268:E1271"/>
    <mergeCell ref="E1273:E1274"/>
    <mergeCell ref="E1275:E1277"/>
    <mergeCell ref="E1278:E1281"/>
    <mergeCell ref="E1282:E1285"/>
    <mergeCell ref="E1287:E1290"/>
    <mergeCell ref="E1291:E1293"/>
    <mergeCell ref="E1294:E1297"/>
    <mergeCell ref="E1298:E1300"/>
    <mergeCell ref="E1301:E1305"/>
    <mergeCell ref="E1306:E1309"/>
    <mergeCell ref="E1310:E1312"/>
    <mergeCell ref="E1313:E1316"/>
    <mergeCell ref="E1317:E1320"/>
    <mergeCell ref="E1321:E1323"/>
    <mergeCell ref="E1324:E1326"/>
    <mergeCell ref="E1327:E1329"/>
    <mergeCell ref="E1330:E1333"/>
    <mergeCell ref="E1334:E1337"/>
    <mergeCell ref="E1338:E1341"/>
    <mergeCell ref="E1342:E1344"/>
    <mergeCell ref="E1345:E1348"/>
    <mergeCell ref="E1349:E1352"/>
    <mergeCell ref="E1353:E1354"/>
    <mergeCell ref="E1355:E1358"/>
    <mergeCell ref="E1359:E1361"/>
    <mergeCell ref="E1362:E1365"/>
    <mergeCell ref="E1366:E1368"/>
    <mergeCell ref="E1369:E1370"/>
    <mergeCell ref="E1371:E1374"/>
    <mergeCell ref="E1376:E1378"/>
    <mergeCell ref="E1379:E1382"/>
    <mergeCell ref="E1383:E1386"/>
    <mergeCell ref="E1387:E1390"/>
    <mergeCell ref="E1391:E1394"/>
    <mergeCell ref="E1396:E1398"/>
    <mergeCell ref="E1399:E1401"/>
    <mergeCell ref="E1402:E1404"/>
    <mergeCell ref="E1405:E1408"/>
    <mergeCell ref="E1409:E1411"/>
    <mergeCell ref="E1412:E1413"/>
    <mergeCell ref="E1414:E1418"/>
    <mergeCell ref="E1419:E1420"/>
    <mergeCell ref="E1421:E1424"/>
    <mergeCell ref="E1425:E1426"/>
    <mergeCell ref="E1427:E1429"/>
    <mergeCell ref="E1431:E1432"/>
    <mergeCell ref="E1433:E1435"/>
    <mergeCell ref="E1436:E1438"/>
    <mergeCell ref="E1440:E1442"/>
    <mergeCell ref="E1443:E1446"/>
    <mergeCell ref="E1447:E1448"/>
    <mergeCell ref="E1450:E1453"/>
    <mergeCell ref="E1454:E1457"/>
    <mergeCell ref="E1458:E1461"/>
    <mergeCell ref="E1462:E1463"/>
    <mergeCell ref="E1464:E1467"/>
    <mergeCell ref="E1468:E1470"/>
    <mergeCell ref="E1471:E1474"/>
    <mergeCell ref="E1475:E1477"/>
    <mergeCell ref="E1478:E1482"/>
    <mergeCell ref="E1484:E1486"/>
    <mergeCell ref="E1488:E1490"/>
    <mergeCell ref="E1492:E1495"/>
    <mergeCell ref="E1496:E1498"/>
    <mergeCell ref="E1499:E1501"/>
    <mergeCell ref="E1502:E1505"/>
    <mergeCell ref="E1507:E1509"/>
    <mergeCell ref="E1510:E1511"/>
    <mergeCell ref="E1512:E1513"/>
    <mergeCell ref="E1514:E1516"/>
    <mergeCell ref="E1517:E1519"/>
    <mergeCell ref="E1520:E1521"/>
    <mergeCell ref="E1522:E1525"/>
    <mergeCell ref="E1526:E1528"/>
    <mergeCell ref="E1529:E1532"/>
    <mergeCell ref="E1533:E1536"/>
    <mergeCell ref="E1538:E1541"/>
    <mergeCell ref="E1543:E1544"/>
    <mergeCell ref="E1545:E1548"/>
    <mergeCell ref="E1549:E1552"/>
    <mergeCell ref="E1554:E1557"/>
    <mergeCell ref="E1558:E1561"/>
    <mergeCell ref="E1562:E1565"/>
    <mergeCell ref="E1566:E1569"/>
    <mergeCell ref="E1570:E1572"/>
    <mergeCell ref="E1573:E1576"/>
    <mergeCell ref="E1577:E1580"/>
    <mergeCell ref="E1581:E1583"/>
    <mergeCell ref="E1584:E1585"/>
    <mergeCell ref="E1586:E1587"/>
    <mergeCell ref="E1590:E1592"/>
    <mergeCell ref="E1593:E1596"/>
    <mergeCell ref="E1597:E1598"/>
    <mergeCell ref="E1599:E1601"/>
    <mergeCell ref="E1603:E1605"/>
    <mergeCell ref="E1606:E1609"/>
    <mergeCell ref="E1610:E1612"/>
    <mergeCell ref="E1613:E1615"/>
    <mergeCell ref="E1617:E1619"/>
    <mergeCell ref="E1620:E1622"/>
    <mergeCell ref="E1623:E1625"/>
    <mergeCell ref="E1626:E1628"/>
    <mergeCell ref="E1629:E1631"/>
    <mergeCell ref="E1632:E1635"/>
    <mergeCell ref="E1636:E1637"/>
    <mergeCell ref="E1638:E1641"/>
    <mergeCell ref="E1642:E1644"/>
    <mergeCell ref="E1645:E1647"/>
    <mergeCell ref="E1648:E1650"/>
    <mergeCell ref="E1651:E1652"/>
    <mergeCell ref="E1653:E1656"/>
    <mergeCell ref="E1657:E1659"/>
    <mergeCell ref="E1660:E1663"/>
    <mergeCell ref="E1664:E1665"/>
    <mergeCell ref="E1668:E1669"/>
    <mergeCell ref="E1670:E1671"/>
    <mergeCell ref="E1672:E1673"/>
    <mergeCell ref="E1674:E1677"/>
    <mergeCell ref="E1678:E1680"/>
    <mergeCell ref="E1681:E1683"/>
    <mergeCell ref="E1684:E1685"/>
    <mergeCell ref="E1686:E1688"/>
    <mergeCell ref="E1689:E1690"/>
    <mergeCell ref="E1691:E1693"/>
    <mergeCell ref="E1694:E1695"/>
    <mergeCell ref="E1697:E1698"/>
    <mergeCell ref="E1699:E1701"/>
    <mergeCell ref="E1702:E1704"/>
    <mergeCell ref="E1705:E1708"/>
    <mergeCell ref="E1709:E1712"/>
    <mergeCell ref="E1713:E1715"/>
    <mergeCell ref="E1718:E1721"/>
    <mergeCell ref="E1724:E1726"/>
    <mergeCell ref="E1727:E1731"/>
    <mergeCell ref="E1734:E1736"/>
    <mergeCell ref="E1738:E1740"/>
    <mergeCell ref="E1741:E1742"/>
    <mergeCell ref="E1743:E1745"/>
    <mergeCell ref="E1746:E1747"/>
    <mergeCell ref="E1748:E1750"/>
    <mergeCell ref="E1751:E1753"/>
    <mergeCell ref="E1754:E1757"/>
    <mergeCell ref="E1758:E1759"/>
    <mergeCell ref="E1760:E1761"/>
    <mergeCell ref="E1762:E1764"/>
    <mergeCell ref="E1765:E1769"/>
    <mergeCell ref="E1770:E1771"/>
    <mergeCell ref="E1774:E1775"/>
    <mergeCell ref="E1777:E1778"/>
    <mergeCell ref="E1780:E1783"/>
    <mergeCell ref="E1786:E1788"/>
    <mergeCell ref="E1790:E1792"/>
    <mergeCell ref="E1793:E1796"/>
    <mergeCell ref="E1797:E1800"/>
    <mergeCell ref="E1801:E1803"/>
    <mergeCell ref="E1804:E1807"/>
    <mergeCell ref="E1810:E1811"/>
    <mergeCell ref="E1813:E1815"/>
    <mergeCell ref="E1816:E1817"/>
    <mergeCell ref="E1818:E1820"/>
    <mergeCell ref="E1821:E1822"/>
    <mergeCell ref="E1827:E1829"/>
    <mergeCell ref="F3:F6"/>
    <mergeCell ref="F7:F9"/>
    <mergeCell ref="F10:F13"/>
    <mergeCell ref="F14:F15"/>
    <mergeCell ref="F16:F18"/>
    <mergeCell ref="F19:F22"/>
    <mergeCell ref="F23:F24"/>
    <mergeCell ref="F25:F28"/>
    <mergeCell ref="F30:F33"/>
    <mergeCell ref="F36:F37"/>
    <mergeCell ref="F38:F39"/>
    <mergeCell ref="F40:F43"/>
    <mergeCell ref="F44:F47"/>
    <mergeCell ref="F48:F50"/>
    <mergeCell ref="F51:F54"/>
    <mergeCell ref="F55:F56"/>
    <mergeCell ref="F57:F60"/>
    <mergeCell ref="F61:F62"/>
    <mergeCell ref="F63:F66"/>
    <mergeCell ref="F67:F69"/>
    <mergeCell ref="F70:F72"/>
    <mergeCell ref="F73:F76"/>
    <mergeCell ref="F78:F80"/>
    <mergeCell ref="F81:F84"/>
    <mergeCell ref="F85:F88"/>
    <mergeCell ref="F89:F91"/>
    <mergeCell ref="F92:F95"/>
    <mergeCell ref="F96:F97"/>
    <mergeCell ref="F98:F99"/>
    <mergeCell ref="F100:F102"/>
    <mergeCell ref="F103:F106"/>
    <mergeCell ref="F107:F109"/>
    <mergeCell ref="F110:F112"/>
    <mergeCell ref="F113:F116"/>
    <mergeCell ref="F117:F118"/>
    <mergeCell ref="F119:F121"/>
    <mergeCell ref="F122:F125"/>
    <mergeCell ref="F126:F129"/>
    <mergeCell ref="F130:F133"/>
    <mergeCell ref="F134:F136"/>
    <mergeCell ref="F137:F138"/>
    <mergeCell ref="F139:F142"/>
    <mergeCell ref="F143:F144"/>
    <mergeCell ref="F145:F148"/>
    <mergeCell ref="F149:F150"/>
    <mergeCell ref="F151:F154"/>
    <mergeCell ref="F155:F158"/>
    <mergeCell ref="F159:F162"/>
    <mergeCell ref="F163:F166"/>
    <mergeCell ref="F167:F168"/>
    <mergeCell ref="F169:F170"/>
    <mergeCell ref="F171:F174"/>
    <mergeCell ref="F175:F178"/>
    <mergeCell ref="F179:F181"/>
    <mergeCell ref="F182:F183"/>
    <mergeCell ref="F184:F186"/>
    <mergeCell ref="F187:F188"/>
    <mergeCell ref="F189:F192"/>
    <mergeCell ref="F193:F195"/>
    <mergeCell ref="F196:F199"/>
    <mergeCell ref="F200:F203"/>
    <mergeCell ref="F205:F208"/>
    <mergeCell ref="F209:F211"/>
    <mergeCell ref="F212:F215"/>
    <mergeCell ref="F216:F219"/>
    <mergeCell ref="F220:F223"/>
    <mergeCell ref="F224:F226"/>
    <mergeCell ref="F227:F229"/>
    <mergeCell ref="F230:F233"/>
    <mergeCell ref="F234:F237"/>
    <mergeCell ref="F238:F241"/>
    <mergeCell ref="F242:F245"/>
    <mergeCell ref="F246:F249"/>
    <mergeCell ref="F250:F253"/>
    <mergeCell ref="F255:F257"/>
    <mergeCell ref="F258:F261"/>
    <mergeCell ref="F262:F264"/>
    <mergeCell ref="F265:F268"/>
    <mergeCell ref="F269:F272"/>
    <mergeCell ref="F273:F274"/>
    <mergeCell ref="F275:F277"/>
    <mergeCell ref="F278:F279"/>
    <mergeCell ref="F280:F283"/>
    <mergeCell ref="F284:F287"/>
    <mergeCell ref="F288:F291"/>
    <mergeCell ref="F292:F296"/>
    <mergeCell ref="F297:F300"/>
    <mergeCell ref="F301:F303"/>
    <mergeCell ref="F304:F306"/>
    <mergeCell ref="F307:F309"/>
    <mergeCell ref="F311:F313"/>
    <mergeCell ref="F314:F317"/>
    <mergeCell ref="F318:F321"/>
    <mergeCell ref="F322:F325"/>
    <mergeCell ref="F326:F329"/>
    <mergeCell ref="F330:F332"/>
    <mergeCell ref="F333:F334"/>
    <mergeCell ref="F335:F338"/>
    <mergeCell ref="F339:F342"/>
    <mergeCell ref="F343:F345"/>
    <mergeCell ref="F346:F348"/>
    <mergeCell ref="F349:F351"/>
    <mergeCell ref="F352:F354"/>
    <mergeCell ref="F355:F356"/>
    <mergeCell ref="F357:F359"/>
    <mergeCell ref="F360:F362"/>
    <mergeCell ref="F363:F365"/>
    <mergeCell ref="F366:F368"/>
    <mergeCell ref="F369:F372"/>
    <mergeCell ref="F373:F375"/>
    <mergeCell ref="F376:F378"/>
    <mergeCell ref="F379:F382"/>
    <mergeCell ref="F383:F385"/>
    <mergeCell ref="F386:F389"/>
    <mergeCell ref="F390:F393"/>
    <mergeCell ref="F394:F397"/>
    <mergeCell ref="F399:F402"/>
    <mergeCell ref="F403:F405"/>
    <mergeCell ref="F406:F408"/>
    <mergeCell ref="F409:F411"/>
    <mergeCell ref="F412:F414"/>
    <mergeCell ref="F415:F418"/>
    <mergeCell ref="F419:F420"/>
    <mergeCell ref="F421:F424"/>
    <mergeCell ref="F425:F426"/>
    <mergeCell ref="F427:F428"/>
    <mergeCell ref="F429:F432"/>
    <mergeCell ref="F433:F435"/>
    <mergeCell ref="F436:F437"/>
    <mergeCell ref="F438:F440"/>
    <mergeCell ref="F442:F445"/>
    <mergeCell ref="F446:F449"/>
    <mergeCell ref="F450:F452"/>
    <mergeCell ref="F453:F455"/>
    <mergeCell ref="F456:F458"/>
    <mergeCell ref="F459:F462"/>
    <mergeCell ref="F463:F464"/>
    <mergeCell ref="F465:F468"/>
    <mergeCell ref="F469:F471"/>
    <mergeCell ref="F472:F475"/>
    <mergeCell ref="F476:F478"/>
    <mergeCell ref="F479:F482"/>
    <mergeCell ref="F483:F485"/>
    <mergeCell ref="F486:F489"/>
    <mergeCell ref="F490:F492"/>
    <mergeCell ref="F493:F495"/>
    <mergeCell ref="F496:F498"/>
    <mergeCell ref="F499:F502"/>
    <mergeCell ref="F503:F505"/>
    <mergeCell ref="F506:F509"/>
    <mergeCell ref="F510:F513"/>
    <mergeCell ref="F514:F517"/>
    <mergeCell ref="F518:F521"/>
    <mergeCell ref="F522:F524"/>
    <mergeCell ref="F525:F528"/>
    <mergeCell ref="F529:F532"/>
    <mergeCell ref="F533:F535"/>
    <mergeCell ref="F536:F538"/>
    <mergeCell ref="F539:F541"/>
    <mergeCell ref="F542:F544"/>
    <mergeCell ref="F545:F547"/>
    <mergeCell ref="F548:F551"/>
    <mergeCell ref="F552:F554"/>
    <mergeCell ref="F555:F557"/>
    <mergeCell ref="F558:F560"/>
    <mergeCell ref="F562:F563"/>
    <mergeCell ref="F564:F566"/>
    <mergeCell ref="F567:F569"/>
    <mergeCell ref="F570:F572"/>
    <mergeCell ref="F574:F577"/>
    <mergeCell ref="F578:F581"/>
    <mergeCell ref="F582:F584"/>
    <mergeCell ref="F585:F587"/>
    <mergeCell ref="F588:F591"/>
    <mergeCell ref="F592:F595"/>
    <mergeCell ref="F596:F599"/>
    <mergeCell ref="F600:F601"/>
    <mergeCell ref="F602:F603"/>
    <mergeCell ref="F604:F608"/>
    <mergeCell ref="F609:F611"/>
    <mergeCell ref="F612:F615"/>
    <mergeCell ref="F616:F619"/>
    <mergeCell ref="F620:F622"/>
    <mergeCell ref="F623:F626"/>
    <mergeCell ref="F627:F628"/>
    <mergeCell ref="F629:F632"/>
    <mergeCell ref="F633:F635"/>
    <mergeCell ref="F636:F639"/>
    <mergeCell ref="F640:F643"/>
    <mergeCell ref="F645:F647"/>
    <mergeCell ref="F648:F651"/>
    <mergeCell ref="F652:F655"/>
    <mergeCell ref="F656:F658"/>
    <mergeCell ref="F659:F662"/>
    <mergeCell ref="F663:F666"/>
    <mergeCell ref="F667:F670"/>
    <mergeCell ref="F671:F673"/>
    <mergeCell ref="F674:F676"/>
    <mergeCell ref="F678:F679"/>
    <mergeCell ref="F680:F682"/>
    <mergeCell ref="F683:F686"/>
    <mergeCell ref="F687:F690"/>
    <mergeCell ref="F691:F693"/>
    <mergeCell ref="F695:F696"/>
    <mergeCell ref="F697:F699"/>
    <mergeCell ref="F700:F702"/>
    <mergeCell ref="F703:F705"/>
    <mergeCell ref="F706:F709"/>
    <mergeCell ref="F710:F713"/>
    <mergeCell ref="F714:F715"/>
    <mergeCell ref="F716:F718"/>
    <mergeCell ref="F719:F721"/>
    <mergeCell ref="F722:F724"/>
    <mergeCell ref="F725:F727"/>
    <mergeCell ref="F728:F731"/>
    <mergeCell ref="F732:F735"/>
    <mergeCell ref="F736:F739"/>
    <mergeCell ref="F740:F743"/>
    <mergeCell ref="F745:F749"/>
    <mergeCell ref="F750:F752"/>
    <mergeCell ref="F753:F756"/>
    <mergeCell ref="F758:F760"/>
    <mergeCell ref="F761:F764"/>
    <mergeCell ref="F766:F768"/>
    <mergeCell ref="F769:F772"/>
    <mergeCell ref="F773:F774"/>
    <mergeCell ref="F776:F779"/>
    <mergeCell ref="F780:F782"/>
    <mergeCell ref="F783:F784"/>
    <mergeCell ref="F785:F788"/>
    <mergeCell ref="F789:F792"/>
    <mergeCell ref="F793:F796"/>
    <mergeCell ref="F797:F799"/>
    <mergeCell ref="F800:F801"/>
    <mergeCell ref="F802:F805"/>
    <mergeCell ref="F806:F807"/>
    <mergeCell ref="F808:F810"/>
    <mergeCell ref="F812:F814"/>
    <mergeCell ref="F815:F817"/>
    <mergeCell ref="F818:F820"/>
    <mergeCell ref="F822:F823"/>
    <mergeCell ref="F824:F826"/>
    <mergeCell ref="F827:F828"/>
    <mergeCell ref="F829:F832"/>
    <mergeCell ref="F833:F835"/>
    <mergeCell ref="F836:F837"/>
    <mergeCell ref="F839:F841"/>
    <mergeCell ref="F842:F843"/>
    <mergeCell ref="F844:F846"/>
    <mergeCell ref="F848:F852"/>
    <mergeCell ref="F853:F856"/>
    <mergeCell ref="F857:F860"/>
    <mergeCell ref="F861:F863"/>
    <mergeCell ref="F864:F866"/>
    <mergeCell ref="F867:F868"/>
    <mergeCell ref="F869:F872"/>
    <mergeCell ref="F873:F876"/>
    <mergeCell ref="F877:F879"/>
    <mergeCell ref="F880:F882"/>
    <mergeCell ref="F883:F886"/>
    <mergeCell ref="F888:F890"/>
    <mergeCell ref="F891:F893"/>
    <mergeCell ref="F894:F896"/>
    <mergeCell ref="F898:F900"/>
    <mergeCell ref="F902:F905"/>
    <mergeCell ref="F906:F909"/>
    <mergeCell ref="F910:F912"/>
    <mergeCell ref="F913:F916"/>
    <mergeCell ref="F917:F920"/>
    <mergeCell ref="F921:F924"/>
    <mergeCell ref="F925:F927"/>
    <mergeCell ref="F928:F931"/>
    <mergeCell ref="F932:F935"/>
    <mergeCell ref="F936:F937"/>
    <mergeCell ref="F938:F940"/>
    <mergeCell ref="F941:F942"/>
    <mergeCell ref="F943:F946"/>
    <mergeCell ref="F947:F948"/>
    <mergeCell ref="F949:F952"/>
    <mergeCell ref="F953:F956"/>
    <mergeCell ref="F957:F959"/>
    <mergeCell ref="F960:F962"/>
    <mergeCell ref="F964:F967"/>
    <mergeCell ref="F968:F971"/>
    <mergeCell ref="F973:F976"/>
    <mergeCell ref="F977:F979"/>
    <mergeCell ref="F980:F981"/>
    <mergeCell ref="F982:F984"/>
    <mergeCell ref="F985:F988"/>
    <mergeCell ref="F989:F990"/>
    <mergeCell ref="F991:F993"/>
    <mergeCell ref="F994:F997"/>
    <mergeCell ref="F998:F1001"/>
    <mergeCell ref="F1002:F1004"/>
    <mergeCell ref="F1005:F1007"/>
    <mergeCell ref="F1010:F1011"/>
    <mergeCell ref="F1012:F1014"/>
    <mergeCell ref="F1015:F1018"/>
    <mergeCell ref="F1019:F1023"/>
    <mergeCell ref="F1024:F1027"/>
    <mergeCell ref="F1028:F1031"/>
    <mergeCell ref="F1032:F1035"/>
    <mergeCell ref="F1036:F1038"/>
    <mergeCell ref="F1039:F1042"/>
    <mergeCell ref="F1043:F1046"/>
    <mergeCell ref="F1047:F1048"/>
    <mergeCell ref="F1049:F1052"/>
    <mergeCell ref="F1053:F1056"/>
    <mergeCell ref="F1057:F1059"/>
    <mergeCell ref="F1060:F1061"/>
    <mergeCell ref="F1062:F1064"/>
    <mergeCell ref="F1065:F1067"/>
    <mergeCell ref="F1068:F1072"/>
    <mergeCell ref="F1073:F1076"/>
    <mergeCell ref="F1077:F1080"/>
    <mergeCell ref="F1082:F1083"/>
    <mergeCell ref="F1084:F1086"/>
    <mergeCell ref="F1088:F1089"/>
    <mergeCell ref="F1090:F1093"/>
    <mergeCell ref="F1094:F1097"/>
    <mergeCell ref="F1098:F1101"/>
    <mergeCell ref="F1102:F1104"/>
    <mergeCell ref="F1105:F1108"/>
    <mergeCell ref="F1111:F1112"/>
    <mergeCell ref="F1113:F1115"/>
    <mergeCell ref="F1116:F1119"/>
    <mergeCell ref="F1120:F1122"/>
    <mergeCell ref="F1123:F1124"/>
    <mergeCell ref="F1126:F1127"/>
    <mergeCell ref="F1128:F1130"/>
    <mergeCell ref="F1131:F1133"/>
    <mergeCell ref="F1134:F1136"/>
    <mergeCell ref="F1137:F1138"/>
    <mergeCell ref="F1139:F1142"/>
    <mergeCell ref="F1143:F1145"/>
    <mergeCell ref="F1147:F1150"/>
    <mergeCell ref="F1151:F1152"/>
    <mergeCell ref="F1153:F1154"/>
    <mergeCell ref="F1155:F1158"/>
    <mergeCell ref="F1160:F1162"/>
    <mergeCell ref="F1163:F1164"/>
    <mergeCell ref="F1165:F1168"/>
    <mergeCell ref="F1169:F1171"/>
    <mergeCell ref="F1174:F1176"/>
    <mergeCell ref="F1177:F1179"/>
    <mergeCell ref="F1181:F1184"/>
    <mergeCell ref="F1185:F1187"/>
    <mergeCell ref="F1189:F1192"/>
    <mergeCell ref="F1194:F1198"/>
    <mergeCell ref="F1200:F1203"/>
    <mergeCell ref="F1204:F1207"/>
    <mergeCell ref="F1208:F1210"/>
    <mergeCell ref="F1211:F1213"/>
    <mergeCell ref="F1215:F1216"/>
    <mergeCell ref="F1217:F1220"/>
    <mergeCell ref="F1222:F1224"/>
    <mergeCell ref="F1225:F1228"/>
    <mergeCell ref="F1229:F1232"/>
    <mergeCell ref="F1233:F1234"/>
    <mergeCell ref="F1235:F1238"/>
    <mergeCell ref="F1239:F1241"/>
    <mergeCell ref="F1242:F1245"/>
    <mergeCell ref="F1246:F1248"/>
    <mergeCell ref="F1249:F1252"/>
    <mergeCell ref="F1253:F1254"/>
    <mergeCell ref="F1255:F1258"/>
    <mergeCell ref="F1260:F1263"/>
    <mergeCell ref="F1264:F1267"/>
    <mergeCell ref="F1268:F1271"/>
    <mergeCell ref="F1273:F1274"/>
    <mergeCell ref="F1275:F1277"/>
    <mergeCell ref="F1278:F1281"/>
    <mergeCell ref="F1282:F1285"/>
    <mergeCell ref="F1287:F1290"/>
    <mergeCell ref="F1291:F1293"/>
    <mergeCell ref="F1294:F1297"/>
    <mergeCell ref="F1298:F1300"/>
    <mergeCell ref="F1301:F1305"/>
    <mergeCell ref="F1306:F1309"/>
    <mergeCell ref="F1310:F1312"/>
    <mergeCell ref="F1313:F1316"/>
    <mergeCell ref="F1317:F1320"/>
    <mergeCell ref="F1321:F1323"/>
    <mergeCell ref="F1324:F1326"/>
    <mergeCell ref="F1327:F1329"/>
    <mergeCell ref="F1330:F1333"/>
    <mergeCell ref="F1334:F1337"/>
    <mergeCell ref="F1338:F1341"/>
    <mergeCell ref="F1342:F1344"/>
    <mergeCell ref="F1345:F1348"/>
    <mergeCell ref="F1349:F1352"/>
    <mergeCell ref="F1353:F1354"/>
    <mergeCell ref="F1355:F1358"/>
    <mergeCell ref="F1359:F1361"/>
    <mergeCell ref="F1362:F1365"/>
    <mergeCell ref="F1366:F1368"/>
    <mergeCell ref="F1369:F1370"/>
    <mergeCell ref="F1371:F1374"/>
    <mergeCell ref="F1376:F1378"/>
    <mergeCell ref="F1379:F1382"/>
    <mergeCell ref="F1383:F1386"/>
    <mergeCell ref="F1387:F1390"/>
    <mergeCell ref="F1391:F1394"/>
    <mergeCell ref="F1396:F1398"/>
    <mergeCell ref="F1399:F1401"/>
    <mergeCell ref="F1402:F1404"/>
    <mergeCell ref="F1405:F1408"/>
    <mergeCell ref="F1409:F1411"/>
    <mergeCell ref="F1412:F1413"/>
    <mergeCell ref="F1414:F1418"/>
    <mergeCell ref="F1419:F1420"/>
    <mergeCell ref="F1421:F1424"/>
    <mergeCell ref="F1425:F1426"/>
    <mergeCell ref="F1427:F1429"/>
    <mergeCell ref="F1431:F1432"/>
    <mergeCell ref="F1433:F1435"/>
    <mergeCell ref="F1436:F1438"/>
    <mergeCell ref="F1440:F1442"/>
    <mergeCell ref="F1443:F1446"/>
    <mergeCell ref="F1447:F1448"/>
    <mergeCell ref="F1450:F1453"/>
    <mergeCell ref="F1454:F1457"/>
    <mergeCell ref="F1458:F1461"/>
    <mergeCell ref="F1462:F1463"/>
    <mergeCell ref="F1464:F1467"/>
    <mergeCell ref="F1468:F1470"/>
    <mergeCell ref="F1471:F1474"/>
    <mergeCell ref="F1475:F1477"/>
    <mergeCell ref="F1478:F1482"/>
    <mergeCell ref="F1484:F1486"/>
    <mergeCell ref="F1488:F1490"/>
    <mergeCell ref="F1492:F1495"/>
    <mergeCell ref="F1496:F1498"/>
    <mergeCell ref="F1499:F1501"/>
    <mergeCell ref="F1502:F1505"/>
    <mergeCell ref="F1507:F1509"/>
    <mergeCell ref="F1510:F1511"/>
    <mergeCell ref="F1512:F1513"/>
    <mergeCell ref="F1514:F1516"/>
    <mergeCell ref="F1517:F1519"/>
    <mergeCell ref="F1520:F1521"/>
    <mergeCell ref="F1522:F1525"/>
    <mergeCell ref="F1526:F1528"/>
    <mergeCell ref="F1529:F1532"/>
    <mergeCell ref="F1533:F1536"/>
    <mergeCell ref="F1538:F1541"/>
    <mergeCell ref="F1543:F1544"/>
    <mergeCell ref="F1545:F1548"/>
    <mergeCell ref="F1549:F1552"/>
    <mergeCell ref="F1554:F1557"/>
    <mergeCell ref="F1558:F1561"/>
    <mergeCell ref="F1562:F1565"/>
    <mergeCell ref="F1566:F1569"/>
    <mergeCell ref="F1570:F1572"/>
    <mergeCell ref="F1573:F1576"/>
    <mergeCell ref="F1577:F1580"/>
    <mergeCell ref="F1581:F1583"/>
    <mergeCell ref="F1584:F1585"/>
    <mergeCell ref="F1586:F1587"/>
    <mergeCell ref="F1590:F1592"/>
    <mergeCell ref="F1593:F1596"/>
    <mergeCell ref="F1597:F1598"/>
    <mergeCell ref="F1599:F1601"/>
    <mergeCell ref="F1603:F1605"/>
    <mergeCell ref="F1606:F1609"/>
    <mergeCell ref="F1610:F1612"/>
    <mergeCell ref="F1613:F1615"/>
    <mergeCell ref="F1617:F1619"/>
    <mergeCell ref="F1620:F1622"/>
    <mergeCell ref="F1623:F1625"/>
    <mergeCell ref="F1626:F1628"/>
    <mergeCell ref="F1629:F1631"/>
    <mergeCell ref="F1632:F1635"/>
    <mergeCell ref="F1636:F1637"/>
    <mergeCell ref="F1638:F1641"/>
    <mergeCell ref="F1642:F1644"/>
    <mergeCell ref="F1645:F1647"/>
    <mergeCell ref="F1648:F1650"/>
    <mergeCell ref="F1651:F1652"/>
    <mergeCell ref="F1653:F1656"/>
    <mergeCell ref="F1657:F1659"/>
    <mergeCell ref="F1660:F1663"/>
    <mergeCell ref="F1664:F1665"/>
    <mergeCell ref="F1668:F1669"/>
    <mergeCell ref="F1670:F1671"/>
    <mergeCell ref="F1672:F1673"/>
    <mergeCell ref="F1674:F1677"/>
    <mergeCell ref="F1678:F1680"/>
    <mergeCell ref="F1681:F1683"/>
    <mergeCell ref="F1684:F1685"/>
    <mergeCell ref="F1686:F1688"/>
    <mergeCell ref="F1689:F1690"/>
    <mergeCell ref="F1691:F1693"/>
    <mergeCell ref="F1694:F1695"/>
    <mergeCell ref="F1697:F1698"/>
    <mergeCell ref="F1699:F1701"/>
    <mergeCell ref="F1702:F1704"/>
    <mergeCell ref="F1705:F1708"/>
    <mergeCell ref="F1709:F1712"/>
    <mergeCell ref="F1713:F1715"/>
    <mergeCell ref="F1718:F1721"/>
    <mergeCell ref="F1724:F1726"/>
    <mergeCell ref="F1727:F1731"/>
    <mergeCell ref="F1734:F1736"/>
    <mergeCell ref="F1738:F1740"/>
    <mergeCell ref="F1741:F1742"/>
    <mergeCell ref="F1743:F1745"/>
    <mergeCell ref="F1746:F1747"/>
    <mergeCell ref="F1748:F1750"/>
    <mergeCell ref="F1751:F1753"/>
    <mergeCell ref="F1754:F1757"/>
    <mergeCell ref="F1758:F1759"/>
    <mergeCell ref="F1760:F1761"/>
    <mergeCell ref="F1762:F1764"/>
    <mergeCell ref="F1765:F1769"/>
    <mergeCell ref="F1770:F1771"/>
    <mergeCell ref="F1774:F1775"/>
    <mergeCell ref="F1777:F1778"/>
    <mergeCell ref="F1780:F1783"/>
    <mergeCell ref="F1786:F1788"/>
    <mergeCell ref="F1790:F1792"/>
    <mergeCell ref="F1793:F1796"/>
    <mergeCell ref="F1797:F1800"/>
    <mergeCell ref="F1801:F1803"/>
    <mergeCell ref="F1804:F1807"/>
    <mergeCell ref="F1810:F1811"/>
    <mergeCell ref="F1813:F1815"/>
    <mergeCell ref="F1816:F1817"/>
    <mergeCell ref="F1818:F1820"/>
    <mergeCell ref="F1821:F1822"/>
    <mergeCell ref="F1827:F1829"/>
    <mergeCell ref="G3:G6"/>
    <mergeCell ref="G7:G9"/>
    <mergeCell ref="G10:G13"/>
    <mergeCell ref="G14:G15"/>
    <mergeCell ref="G16:G18"/>
    <mergeCell ref="G19:G22"/>
    <mergeCell ref="G23:G24"/>
    <mergeCell ref="G25:G28"/>
    <mergeCell ref="G30:G33"/>
    <mergeCell ref="G36:G37"/>
    <mergeCell ref="G38:G39"/>
    <mergeCell ref="G40:G43"/>
    <mergeCell ref="G44:G47"/>
    <mergeCell ref="G48:G50"/>
    <mergeCell ref="G51:G54"/>
    <mergeCell ref="G55:G56"/>
    <mergeCell ref="G57:G60"/>
    <mergeCell ref="G61:G62"/>
    <mergeCell ref="G63:G66"/>
    <mergeCell ref="G67:G69"/>
    <mergeCell ref="G70:G72"/>
    <mergeCell ref="G73:G76"/>
    <mergeCell ref="G78:G80"/>
    <mergeCell ref="G81:G84"/>
    <mergeCell ref="G85:G88"/>
    <mergeCell ref="G89:G91"/>
    <mergeCell ref="G92:G95"/>
    <mergeCell ref="G96:G97"/>
    <mergeCell ref="G98:G99"/>
    <mergeCell ref="G100:G102"/>
    <mergeCell ref="G103:G106"/>
    <mergeCell ref="G107:G109"/>
    <mergeCell ref="G110:G112"/>
    <mergeCell ref="G113:G116"/>
    <mergeCell ref="G117:G118"/>
    <mergeCell ref="G119:G121"/>
    <mergeCell ref="G122:G125"/>
    <mergeCell ref="G126:G129"/>
    <mergeCell ref="G130:G133"/>
    <mergeCell ref="G134:G136"/>
    <mergeCell ref="G137:G138"/>
    <mergeCell ref="G139:G142"/>
    <mergeCell ref="G143:G144"/>
    <mergeCell ref="G145:G148"/>
    <mergeCell ref="G149:G150"/>
    <mergeCell ref="G151:G154"/>
    <mergeCell ref="G155:G158"/>
    <mergeCell ref="G159:G162"/>
    <mergeCell ref="G163:G166"/>
    <mergeCell ref="G167:G168"/>
    <mergeCell ref="G169:G170"/>
    <mergeCell ref="G171:G174"/>
    <mergeCell ref="G175:G178"/>
    <mergeCell ref="G179:G181"/>
    <mergeCell ref="G182:G183"/>
    <mergeCell ref="G184:G186"/>
    <mergeCell ref="G187:G188"/>
    <mergeCell ref="G189:G192"/>
    <mergeCell ref="G193:G195"/>
    <mergeCell ref="G196:G199"/>
    <mergeCell ref="G200:G203"/>
    <mergeCell ref="G205:G208"/>
    <mergeCell ref="G209:G211"/>
    <mergeCell ref="G212:G215"/>
    <mergeCell ref="G216:G219"/>
    <mergeCell ref="G220:G223"/>
    <mergeCell ref="G224:G226"/>
    <mergeCell ref="G227:G229"/>
    <mergeCell ref="G230:G233"/>
    <mergeCell ref="G234:G237"/>
    <mergeCell ref="G238:G241"/>
    <mergeCell ref="G242:G245"/>
    <mergeCell ref="G246:G249"/>
    <mergeCell ref="G250:G253"/>
    <mergeCell ref="G255:G257"/>
    <mergeCell ref="G258:G261"/>
    <mergeCell ref="G262:G264"/>
    <mergeCell ref="G265:G268"/>
    <mergeCell ref="G269:G272"/>
    <mergeCell ref="G273:G274"/>
    <mergeCell ref="G275:G277"/>
    <mergeCell ref="G278:G279"/>
    <mergeCell ref="G280:G283"/>
    <mergeCell ref="G284:G287"/>
    <mergeCell ref="G288:G291"/>
    <mergeCell ref="G292:G296"/>
    <mergeCell ref="G297:G300"/>
    <mergeCell ref="G301:G303"/>
    <mergeCell ref="G304:G306"/>
    <mergeCell ref="G307:G309"/>
    <mergeCell ref="G311:G313"/>
    <mergeCell ref="G314:G317"/>
    <mergeCell ref="G318:G321"/>
    <mergeCell ref="G322:G325"/>
    <mergeCell ref="G326:G329"/>
    <mergeCell ref="G330:G332"/>
    <mergeCell ref="G333:G334"/>
    <mergeCell ref="G335:G338"/>
    <mergeCell ref="G339:G342"/>
    <mergeCell ref="G343:G345"/>
    <mergeCell ref="G346:G348"/>
    <mergeCell ref="G349:G351"/>
    <mergeCell ref="G352:G354"/>
    <mergeCell ref="G355:G356"/>
    <mergeCell ref="G357:G359"/>
    <mergeCell ref="G360:G362"/>
    <mergeCell ref="G363:G365"/>
    <mergeCell ref="G366:G368"/>
    <mergeCell ref="G369:G372"/>
    <mergeCell ref="G373:G375"/>
    <mergeCell ref="G376:G378"/>
    <mergeCell ref="G379:G382"/>
    <mergeCell ref="G383:G385"/>
    <mergeCell ref="G386:G389"/>
    <mergeCell ref="G390:G393"/>
    <mergeCell ref="G394:G397"/>
    <mergeCell ref="G399:G402"/>
    <mergeCell ref="G403:G405"/>
    <mergeCell ref="G406:G408"/>
    <mergeCell ref="G409:G411"/>
    <mergeCell ref="G412:G414"/>
    <mergeCell ref="G415:G418"/>
    <mergeCell ref="G419:G420"/>
    <mergeCell ref="G421:G424"/>
    <mergeCell ref="G425:G426"/>
    <mergeCell ref="G427:G428"/>
    <mergeCell ref="G429:G432"/>
    <mergeCell ref="G433:G435"/>
    <mergeCell ref="G436:G437"/>
    <mergeCell ref="G438:G440"/>
    <mergeCell ref="G442:G445"/>
    <mergeCell ref="G446:G449"/>
    <mergeCell ref="G450:G452"/>
    <mergeCell ref="G453:G455"/>
    <mergeCell ref="G456:G458"/>
    <mergeCell ref="G459:G462"/>
    <mergeCell ref="G463:G464"/>
    <mergeCell ref="G465:G468"/>
    <mergeCell ref="G469:G471"/>
    <mergeCell ref="G472:G475"/>
    <mergeCell ref="G476:G478"/>
    <mergeCell ref="G479:G482"/>
    <mergeCell ref="G483:G485"/>
    <mergeCell ref="G486:G489"/>
    <mergeCell ref="G490:G492"/>
    <mergeCell ref="G493:G495"/>
    <mergeCell ref="G496:G498"/>
    <mergeCell ref="G499:G502"/>
    <mergeCell ref="G503:G505"/>
    <mergeCell ref="G506:G509"/>
    <mergeCell ref="G510:G513"/>
    <mergeCell ref="G514:G517"/>
    <mergeCell ref="G518:G521"/>
    <mergeCell ref="G522:G524"/>
    <mergeCell ref="G525:G528"/>
    <mergeCell ref="G529:G532"/>
    <mergeCell ref="G533:G535"/>
    <mergeCell ref="G536:G538"/>
    <mergeCell ref="G539:G541"/>
    <mergeCell ref="G542:G544"/>
    <mergeCell ref="G545:G547"/>
    <mergeCell ref="G548:G551"/>
    <mergeCell ref="G552:G554"/>
    <mergeCell ref="G555:G557"/>
    <mergeCell ref="G558:G560"/>
    <mergeCell ref="G562:G563"/>
    <mergeCell ref="G564:G566"/>
    <mergeCell ref="G567:G569"/>
    <mergeCell ref="G570:G572"/>
    <mergeCell ref="G574:G577"/>
    <mergeCell ref="G578:G581"/>
    <mergeCell ref="G582:G584"/>
    <mergeCell ref="G585:G587"/>
    <mergeCell ref="G588:G591"/>
    <mergeCell ref="G592:G595"/>
    <mergeCell ref="G596:G599"/>
    <mergeCell ref="G600:G601"/>
    <mergeCell ref="G602:G603"/>
    <mergeCell ref="G604:G608"/>
    <mergeCell ref="G609:G611"/>
    <mergeCell ref="G612:G615"/>
    <mergeCell ref="G616:G619"/>
    <mergeCell ref="G620:G622"/>
    <mergeCell ref="G623:G626"/>
    <mergeCell ref="G627:G628"/>
    <mergeCell ref="G629:G632"/>
    <mergeCell ref="G633:G635"/>
    <mergeCell ref="G636:G639"/>
    <mergeCell ref="G640:G643"/>
    <mergeCell ref="G645:G647"/>
    <mergeCell ref="G648:G651"/>
    <mergeCell ref="G652:G655"/>
    <mergeCell ref="G656:G658"/>
    <mergeCell ref="G659:G662"/>
    <mergeCell ref="G663:G666"/>
    <mergeCell ref="G667:G670"/>
    <mergeCell ref="G671:G673"/>
    <mergeCell ref="G674:G676"/>
    <mergeCell ref="G678:G679"/>
    <mergeCell ref="G680:G682"/>
    <mergeCell ref="G683:G686"/>
    <mergeCell ref="G687:G690"/>
    <mergeCell ref="G691:G693"/>
    <mergeCell ref="G695:G696"/>
    <mergeCell ref="G697:G699"/>
    <mergeCell ref="G700:G702"/>
    <mergeCell ref="G703:G705"/>
    <mergeCell ref="G706:G709"/>
    <mergeCell ref="G710:G713"/>
    <mergeCell ref="G714:G715"/>
    <mergeCell ref="G716:G718"/>
    <mergeCell ref="G719:G721"/>
    <mergeCell ref="G722:G724"/>
    <mergeCell ref="G725:G727"/>
    <mergeCell ref="G728:G731"/>
    <mergeCell ref="G732:G735"/>
    <mergeCell ref="G736:G739"/>
    <mergeCell ref="G740:G743"/>
    <mergeCell ref="G745:G749"/>
    <mergeCell ref="G750:G752"/>
    <mergeCell ref="G753:G756"/>
    <mergeCell ref="G758:G760"/>
    <mergeCell ref="G761:G764"/>
    <mergeCell ref="G766:G768"/>
    <mergeCell ref="G769:G772"/>
    <mergeCell ref="G773:G774"/>
    <mergeCell ref="G776:G779"/>
    <mergeCell ref="G780:G782"/>
    <mergeCell ref="G783:G784"/>
    <mergeCell ref="G785:G788"/>
    <mergeCell ref="G789:G792"/>
    <mergeCell ref="G793:G796"/>
    <mergeCell ref="G797:G799"/>
    <mergeCell ref="G800:G801"/>
    <mergeCell ref="G802:G805"/>
    <mergeCell ref="G806:G807"/>
    <mergeCell ref="G808:G810"/>
    <mergeCell ref="G812:G814"/>
    <mergeCell ref="G815:G817"/>
    <mergeCell ref="G818:G820"/>
    <mergeCell ref="G822:G823"/>
    <mergeCell ref="G824:G826"/>
    <mergeCell ref="G827:G828"/>
    <mergeCell ref="G829:G832"/>
    <mergeCell ref="G833:G835"/>
    <mergeCell ref="G836:G837"/>
    <mergeCell ref="G839:G841"/>
    <mergeCell ref="G842:G843"/>
    <mergeCell ref="G844:G846"/>
    <mergeCell ref="G848:G852"/>
    <mergeCell ref="G853:G856"/>
    <mergeCell ref="G857:G860"/>
    <mergeCell ref="G861:G863"/>
    <mergeCell ref="G864:G866"/>
    <mergeCell ref="G867:G868"/>
    <mergeCell ref="G869:G872"/>
    <mergeCell ref="G873:G876"/>
    <mergeCell ref="G877:G879"/>
    <mergeCell ref="G880:G882"/>
    <mergeCell ref="G883:G886"/>
    <mergeCell ref="G888:G890"/>
    <mergeCell ref="G891:G893"/>
    <mergeCell ref="G894:G896"/>
    <mergeCell ref="G898:G900"/>
    <mergeCell ref="G902:G905"/>
    <mergeCell ref="G906:G909"/>
    <mergeCell ref="G910:G912"/>
    <mergeCell ref="G913:G916"/>
    <mergeCell ref="G917:G920"/>
    <mergeCell ref="G921:G924"/>
    <mergeCell ref="G925:G927"/>
    <mergeCell ref="G928:G931"/>
    <mergeCell ref="G932:G935"/>
    <mergeCell ref="G936:G937"/>
    <mergeCell ref="G938:G940"/>
    <mergeCell ref="G941:G942"/>
    <mergeCell ref="G943:G946"/>
    <mergeCell ref="G947:G948"/>
    <mergeCell ref="G949:G952"/>
    <mergeCell ref="G953:G956"/>
    <mergeCell ref="G957:G959"/>
    <mergeCell ref="G960:G962"/>
    <mergeCell ref="G964:G967"/>
    <mergeCell ref="G968:G971"/>
    <mergeCell ref="G973:G976"/>
    <mergeCell ref="G977:G979"/>
    <mergeCell ref="G980:G981"/>
    <mergeCell ref="G982:G984"/>
    <mergeCell ref="G985:G988"/>
    <mergeCell ref="G989:G990"/>
    <mergeCell ref="G991:G993"/>
    <mergeCell ref="G994:G997"/>
    <mergeCell ref="G998:G1001"/>
    <mergeCell ref="G1002:G1004"/>
    <mergeCell ref="G1005:G1007"/>
    <mergeCell ref="G1010:G1011"/>
    <mergeCell ref="G1012:G1014"/>
    <mergeCell ref="G1015:G1018"/>
    <mergeCell ref="G1019:G1023"/>
    <mergeCell ref="G1024:G1027"/>
    <mergeCell ref="G1028:G1031"/>
    <mergeCell ref="G1032:G1035"/>
    <mergeCell ref="G1036:G1038"/>
    <mergeCell ref="G1039:G1042"/>
    <mergeCell ref="G1043:G1046"/>
    <mergeCell ref="G1047:G1048"/>
    <mergeCell ref="G1049:G1052"/>
    <mergeCell ref="G1053:G1056"/>
    <mergeCell ref="G1057:G1059"/>
    <mergeCell ref="G1060:G1061"/>
    <mergeCell ref="G1062:G1064"/>
    <mergeCell ref="G1065:G1067"/>
    <mergeCell ref="G1068:G1072"/>
    <mergeCell ref="G1073:G1076"/>
    <mergeCell ref="G1077:G1080"/>
    <mergeCell ref="G1082:G1083"/>
    <mergeCell ref="G1084:G1086"/>
    <mergeCell ref="G1088:G1089"/>
    <mergeCell ref="G1090:G1093"/>
    <mergeCell ref="G1094:G1097"/>
    <mergeCell ref="G1098:G1101"/>
    <mergeCell ref="G1102:G1104"/>
    <mergeCell ref="G1105:G1108"/>
    <mergeCell ref="G1111:G1112"/>
    <mergeCell ref="G1113:G1115"/>
    <mergeCell ref="G1116:G1119"/>
    <mergeCell ref="G1120:G1122"/>
    <mergeCell ref="G1123:G1124"/>
    <mergeCell ref="G1126:G1127"/>
    <mergeCell ref="G1128:G1130"/>
    <mergeCell ref="G1131:G1133"/>
    <mergeCell ref="G1134:G1136"/>
    <mergeCell ref="G1137:G1138"/>
    <mergeCell ref="G1139:G1142"/>
    <mergeCell ref="G1143:G1145"/>
    <mergeCell ref="G1147:G1150"/>
    <mergeCell ref="G1151:G1152"/>
    <mergeCell ref="G1153:G1154"/>
    <mergeCell ref="G1155:G1158"/>
    <mergeCell ref="G1160:G1162"/>
    <mergeCell ref="G1163:G1164"/>
    <mergeCell ref="G1165:G1168"/>
    <mergeCell ref="G1169:G1171"/>
    <mergeCell ref="G1174:G1176"/>
    <mergeCell ref="G1177:G1179"/>
    <mergeCell ref="G1181:G1184"/>
    <mergeCell ref="G1185:G1187"/>
    <mergeCell ref="G1189:G1192"/>
    <mergeCell ref="G1194:G1198"/>
    <mergeCell ref="G1200:G1203"/>
    <mergeCell ref="G1204:G1207"/>
    <mergeCell ref="G1208:G1210"/>
    <mergeCell ref="G1211:G1213"/>
    <mergeCell ref="G1215:G1216"/>
    <mergeCell ref="G1217:G1220"/>
    <mergeCell ref="G1222:G1224"/>
    <mergeCell ref="G1225:G1228"/>
    <mergeCell ref="G1229:G1232"/>
    <mergeCell ref="G1233:G1234"/>
    <mergeCell ref="G1235:G1238"/>
    <mergeCell ref="G1239:G1241"/>
    <mergeCell ref="G1242:G1245"/>
    <mergeCell ref="G1246:G1248"/>
    <mergeCell ref="G1249:G1252"/>
    <mergeCell ref="G1253:G1254"/>
    <mergeCell ref="G1255:G1258"/>
    <mergeCell ref="G1260:G1263"/>
    <mergeCell ref="G1264:G1267"/>
    <mergeCell ref="G1268:G1271"/>
    <mergeCell ref="G1273:G1274"/>
    <mergeCell ref="G1275:G1277"/>
    <mergeCell ref="G1278:G1281"/>
    <mergeCell ref="G1282:G1285"/>
    <mergeCell ref="G1287:G1290"/>
    <mergeCell ref="G1291:G1293"/>
    <mergeCell ref="G1294:G1297"/>
    <mergeCell ref="G1298:G1300"/>
    <mergeCell ref="G1301:G1305"/>
    <mergeCell ref="G1306:G1309"/>
    <mergeCell ref="G1310:G1312"/>
    <mergeCell ref="G1313:G1316"/>
    <mergeCell ref="G1317:G1320"/>
    <mergeCell ref="G1321:G1323"/>
    <mergeCell ref="G1324:G1326"/>
    <mergeCell ref="G1327:G1329"/>
    <mergeCell ref="G1330:G1333"/>
    <mergeCell ref="G1334:G1337"/>
    <mergeCell ref="G1338:G1341"/>
    <mergeCell ref="G1342:G1344"/>
    <mergeCell ref="G1345:G1348"/>
    <mergeCell ref="G1349:G1352"/>
    <mergeCell ref="G1353:G1354"/>
    <mergeCell ref="G1355:G1358"/>
    <mergeCell ref="G1359:G1361"/>
    <mergeCell ref="G1362:G1365"/>
    <mergeCell ref="G1366:G1368"/>
    <mergeCell ref="G1369:G1370"/>
    <mergeCell ref="G1371:G1374"/>
    <mergeCell ref="G1376:G1378"/>
    <mergeCell ref="G1379:G1382"/>
    <mergeCell ref="G1383:G1386"/>
    <mergeCell ref="G1387:G1390"/>
    <mergeCell ref="G1391:G1394"/>
    <mergeCell ref="G1396:G1398"/>
    <mergeCell ref="G1399:G1401"/>
    <mergeCell ref="G1402:G1404"/>
    <mergeCell ref="G1405:G1408"/>
    <mergeCell ref="G1409:G1411"/>
    <mergeCell ref="G1412:G1413"/>
    <mergeCell ref="G1414:G1418"/>
    <mergeCell ref="G1419:G1420"/>
    <mergeCell ref="G1421:G1424"/>
    <mergeCell ref="G1425:G1426"/>
    <mergeCell ref="G1427:G1429"/>
    <mergeCell ref="G1431:G1432"/>
    <mergeCell ref="G1433:G1435"/>
    <mergeCell ref="G1436:G1438"/>
    <mergeCell ref="G1440:G1442"/>
    <mergeCell ref="G1443:G1446"/>
    <mergeCell ref="G1447:G1448"/>
    <mergeCell ref="G1450:G1453"/>
    <mergeCell ref="G1454:G1457"/>
    <mergeCell ref="G1458:G1461"/>
    <mergeCell ref="G1462:G1463"/>
    <mergeCell ref="G1464:G1467"/>
    <mergeCell ref="G1468:G1470"/>
    <mergeCell ref="G1471:G1474"/>
    <mergeCell ref="G1475:G1477"/>
    <mergeCell ref="G1478:G1482"/>
    <mergeCell ref="G1484:G1486"/>
    <mergeCell ref="G1488:G1490"/>
    <mergeCell ref="G1492:G1495"/>
    <mergeCell ref="G1496:G1498"/>
    <mergeCell ref="G1499:G1501"/>
    <mergeCell ref="G1502:G1505"/>
    <mergeCell ref="G1507:G1509"/>
    <mergeCell ref="G1510:G1511"/>
    <mergeCell ref="G1512:G1513"/>
    <mergeCell ref="G1514:G1516"/>
    <mergeCell ref="G1517:G1519"/>
    <mergeCell ref="G1520:G1521"/>
    <mergeCell ref="G1522:G1525"/>
    <mergeCell ref="G1526:G1528"/>
    <mergeCell ref="G1529:G1532"/>
    <mergeCell ref="G1533:G1536"/>
    <mergeCell ref="G1538:G1541"/>
    <mergeCell ref="G1543:G1544"/>
    <mergeCell ref="G1545:G1548"/>
    <mergeCell ref="G1549:G1552"/>
    <mergeCell ref="G1554:G1557"/>
    <mergeCell ref="G1558:G1561"/>
    <mergeCell ref="G1562:G1565"/>
    <mergeCell ref="G1566:G1569"/>
    <mergeCell ref="G1570:G1572"/>
    <mergeCell ref="G1573:G1576"/>
    <mergeCell ref="G1577:G1580"/>
    <mergeCell ref="G1581:G1583"/>
    <mergeCell ref="G1584:G1585"/>
    <mergeCell ref="G1586:G1587"/>
    <mergeCell ref="G1590:G1592"/>
    <mergeCell ref="G1593:G1596"/>
    <mergeCell ref="G1597:G1598"/>
    <mergeCell ref="G1599:G1601"/>
    <mergeCell ref="G1603:G1605"/>
    <mergeCell ref="G1606:G1609"/>
    <mergeCell ref="G1610:G1612"/>
    <mergeCell ref="G1613:G1615"/>
    <mergeCell ref="G1617:G1619"/>
    <mergeCell ref="G1620:G1622"/>
    <mergeCell ref="G1623:G1625"/>
    <mergeCell ref="G1626:G1628"/>
    <mergeCell ref="G1629:G1631"/>
    <mergeCell ref="G1632:G1635"/>
    <mergeCell ref="G1636:G1637"/>
    <mergeCell ref="G1638:G1641"/>
    <mergeCell ref="G1642:G1644"/>
    <mergeCell ref="G1645:G1647"/>
    <mergeCell ref="G1648:G1650"/>
    <mergeCell ref="G1651:G1652"/>
    <mergeCell ref="G1653:G1656"/>
    <mergeCell ref="G1657:G1659"/>
    <mergeCell ref="G1660:G1663"/>
    <mergeCell ref="G1664:G1665"/>
    <mergeCell ref="G1668:G1669"/>
    <mergeCell ref="G1670:G1671"/>
    <mergeCell ref="G1672:G1673"/>
    <mergeCell ref="G1674:G1677"/>
    <mergeCell ref="G1678:G1680"/>
    <mergeCell ref="G1681:G1683"/>
    <mergeCell ref="G1684:G1685"/>
    <mergeCell ref="G1686:G1688"/>
    <mergeCell ref="G1689:G1690"/>
    <mergeCell ref="G1691:G1693"/>
    <mergeCell ref="G1694:G1695"/>
    <mergeCell ref="G1697:G1698"/>
    <mergeCell ref="G1699:G1701"/>
    <mergeCell ref="G1702:G1704"/>
    <mergeCell ref="G1705:G1708"/>
    <mergeCell ref="G1709:G1712"/>
    <mergeCell ref="G1713:G1715"/>
    <mergeCell ref="G1718:G1721"/>
    <mergeCell ref="G1724:G1726"/>
    <mergeCell ref="G1727:G1731"/>
    <mergeCell ref="G1734:G1736"/>
    <mergeCell ref="G1738:G1740"/>
    <mergeCell ref="G1741:G1742"/>
    <mergeCell ref="G1743:G1745"/>
    <mergeCell ref="G1746:G1747"/>
    <mergeCell ref="G1748:G1750"/>
    <mergeCell ref="G1751:G1753"/>
    <mergeCell ref="G1754:G1757"/>
    <mergeCell ref="G1758:G1759"/>
    <mergeCell ref="G1760:G1761"/>
    <mergeCell ref="G1762:G1764"/>
    <mergeCell ref="G1765:G1769"/>
    <mergeCell ref="G1770:G1771"/>
    <mergeCell ref="G1774:G1775"/>
    <mergeCell ref="G1777:G1778"/>
    <mergeCell ref="G1780:G1783"/>
    <mergeCell ref="G1786:G1788"/>
    <mergeCell ref="G1790:G1792"/>
    <mergeCell ref="G1793:G1796"/>
    <mergeCell ref="G1797:G1800"/>
    <mergeCell ref="G1801:G1803"/>
    <mergeCell ref="G1804:G1807"/>
    <mergeCell ref="G1810:G1811"/>
    <mergeCell ref="G1813:G1815"/>
    <mergeCell ref="G1816:G1817"/>
    <mergeCell ref="G1818:G1820"/>
    <mergeCell ref="G1821:G1822"/>
    <mergeCell ref="G1827:G1829"/>
    <mergeCell ref="H3:H6"/>
    <mergeCell ref="H7:H9"/>
    <mergeCell ref="H10:H13"/>
    <mergeCell ref="H14:H15"/>
    <mergeCell ref="H16:H18"/>
    <mergeCell ref="H19:H22"/>
    <mergeCell ref="H23:H24"/>
    <mergeCell ref="H25:H28"/>
    <mergeCell ref="H30:H33"/>
    <mergeCell ref="H36:H37"/>
    <mergeCell ref="H38:H39"/>
    <mergeCell ref="H40:H43"/>
    <mergeCell ref="H44:H47"/>
    <mergeCell ref="H48:H50"/>
    <mergeCell ref="H51:H54"/>
    <mergeCell ref="H55:H56"/>
    <mergeCell ref="H57:H60"/>
    <mergeCell ref="H61:H62"/>
    <mergeCell ref="H63:H66"/>
    <mergeCell ref="H67:H69"/>
    <mergeCell ref="H70:H72"/>
    <mergeCell ref="H73:H76"/>
    <mergeCell ref="H78:H80"/>
    <mergeCell ref="H81:H84"/>
    <mergeCell ref="H85:H88"/>
    <mergeCell ref="H89:H91"/>
    <mergeCell ref="H92:H95"/>
    <mergeCell ref="H96:H97"/>
    <mergeCell ref="H98:H99"/>
    <mergeCell ref="H100:H102"/>
    <mergeCell ref="H103:H106"/>
    <mergeCell ref="H107:H109"/>
    <mergeCell ref="H110:H112"/>
    <mergeCell ref="H113:H116"/>
    <mergeCell ref="H117:H118"/>
    <mergeCell ref="H119:H121"/>
    <mergeCell ref="H122:H125"/>
    <mergeCell ref="H126:H129"/>
    <mergeCell ref="H130:H133"/>
    <mergeCell ref="H134:H136"/>
    <mergeCell ref="H137:H138"/>
    <mergeCell ref="H139:H142"/>
    <mergeCell ref="H143:H144"/>
    <mergeCell ref="H145:H148"/>
    <mergeCell ref="H149:H150"/>
    <mergeCell ref="H151:H154"/>
    <mergeCell ref="H155:H158"/>
    <mergeCell ref="H159:H162"/>
    <mergeCell ref="H163:H166"/>
    <mergeCell ref="H167:H168"/>
    <mergeCell ref="H169:H170"/>
    <mergeCell ref="H171:H174"/>
    <mergeCell ref="H175:H178"/>
    <mergeCell ref="H179:H181"/>
    <mergeCell ref="H182:H183"/>
    <mergeCell ref="H184:H186"/>
    <mergeCell ref="H187:H188"/>
    <mergeCell ref="H189:H192"/>
    <mergeCell ref="H193:H195"/>
    <mergeCell ref="H196:H199"/>
    <mergeCell ref="H200:H203"/>
    <mergeCell ref="H205:H208"/>
    <mergeCell ref="H209:H211"/>
    <mergeCell ref="H212:H215"/>
    <mergeCell ref="H216:H219"/>
    <mergeCell ref="H220:H223"/>
    <mergeCell ref="H224:H226"/>
    <mergeCell ref="H227:H229"/>
    <mergeCell ref="H230:H233"/>
    <mergeCell ref="H234:H237"/>
    <mergeCell ref="H238:H241"/>
    <mergeCell ref="H242:H245"/>
    <mergeCell ref="H246:H249"/>
    <mergeCell ref="H250:H253"/>
    <mergeCell ref="H255:H257"/>
    <mergeCell ref="H258:H261"/>
    <mergeCell ref="H262:H264"/>
    <mergeCell ref="H265:H268"/>
    <mergeCell ref="H269:H272"/>
    <mergeCell ref="H273:H274"/>
    <mergeCell ref="H275:H277"/>
    <mergeCell ref="H278:H279"/>
    <mergeCell ref="H280:H283"/>
    <mergeCell ref="H284:H287"/>
    <mergeCell ref="H288:H291"/>
    <mergeCell ref="H292:H296"/>
    <mergeCell ref="H297:H300"/>
    <mergeCell ref="H301:H303"/>
    <mergeCell ref="H304:H306"/>
    <mergeCell ref="H307:H309"/>
    <mergeCell ref="H311:H313"/>
    <mergeCell ref="H314:H317"/>
    <mergeCell ref="H318:H321"/>
    <mergeCell ref="H322:H325"/>
    <mergeCell ref="H326:H329"/>
    <mergeCell ref="H330:H332"/>
    <mergeCell ref="H333:H334"/>
    <mergeCell ref="H335:H338"/>
    <mergeCell ref="H339:H342"/>
    <mergeCell ref="H343:H345"/>
    <mergeCell ref="H346:H348"/>
    <mergeCell ref="H349:H351"/>
    <mergeCell ref="H352:H354"/>
    <mergeCell ref="H355:H356"/>
    <mergeCell ref="H357:H359"/>
    <mergeCell ref="H360:H362"/>
    <mergeCell ref="H363:H365"/>
    <mergeCell ref="H366:H368"/>
    <mergeCell ref="H369:H372"/>
    <mergeCell ref="H373:H375"/>
    <mergeCell ref="H376:H378"/>
    <mergeCell ref="H379:H382"/>
    <mergeCell ref="H383:H385"/>
    <mergeCell ref="H386:H389"/>
    <mergeCell ref="H390:H393"/>
    <mergeCell ref="H394:H397"/>
    <mergeCell ref="H399:H402"/>
    <mergeCell ref="H403:H405"/>
    <mergeCell ref="H406:H408"/>
    <mergeCell ref="H409:H411"/>
    <mergeCell ref="H412:H414"/>
    <mergeCell ref="H415:H418"/>
    <mergeCell ref="H419:H420"/>
    <mergeCell ref="H421:H424"/>
    <mergeCell ref="H425:H426"/>
    <mergeCell ref="H427:H428"/>
    <mergeCell ref="H429:H432"/>
    <mergeCell ref="H433:H435"/>
    <mergeCell ref="H436:H437"/>
    <mergeCell ref="H438:H440"/>
    <mergeCell ref="H442:H445"/>
    <mergeCell ref="H446:H449"/>
    <mergeCell ref="H450:H452"/>
    <mergeCell ref="H453:H455"/>
    <mergeCell ref="H456:H458"/>
    <mergeCell ref="H459:H462"/>
    <mergeCell ref="H463:H464"/>
    <mergeCell ref="H465:H468"/>
    <mergeCell ref="H469:H471"/>
    <mergeCell ref="H472:H475"/>
    <mergeCell ref="H476:H478"/>
    <mergeCell ref="H479:H482"/>
    <mergeCell ref="H483:H485"/>
    <mergeCell ref="H486:H489"/>
    <mergeCell ref="H490:H492"/>
    <mergeCell ref="H493:H495"/>
    <mergeCell ref="H496:H498"/>
    <mergeCell ref="H499:H502"/>
    <mergeCell ref="H503:H505"/>
    <mergeCell ref="H506:H509"/>
    <mergeCell ref="H510:H513"/>
    <mergeCell ref="H514:H517"/>
    <mergeCell ref="H518:H521"/>
    <mergeCell ref="H522:H524"/>
    <mergeCell ref="H525:H528"/>
    <mergeCell ref="H529:H532"/>
    <mergeCell ref="H533:H535"/>
    <mergeCell ref="H536:H538"/>
    <mergeCell ref="H539:H541"/>
    <mergeCell ref="H542:H544"/>
    <mergeCell ref="H545:H547"/>
    <mergeCell ref="H548:H551"/>
    <mergeCell ref="H552:H554"/>
    <mergeCell ref="H555:H557"/>
    <mergeCell ref="H558:H560"/>
    <mergeCell ref="H562:H563"/>
    <mergeCell ref="H564:H566"/>
    <mergeCell ref="H567:H569"/>
    <mergeCell ref="H570:H572"/>
    <mergeCell ref="H574:H577"/>
    <mergeCell ref="H578:H581"/>
    <mergeCell ref="H582:H584"/>
    <mergeCell ref="H585:H587"/>
    <mergeCell ref="H588:H591"/>
    <mergeCell ref="H592:H595"/>
    <mergeCell ref="H596:H599"/>
    <mergeCell ref="H600:H601"/>
    <mergeCell ref="H602:H603"/>
    <mergeCell ref="H604:H608"/>
    <mergeCell ref="H609:H611"/>
    <mergeCell ref="H612:H615"/>
    <mergeCell ref="H616:H619"/>
    <mergeCell ref="H620:H622"/>
    <mergeCell ref="H623:H626"/>
    <mergeCell ref="H627:H628"/>
    <mergeCell ref="H629:H632"/>
    <mergeCell ref="H633:H635"/>
    <mergeCell ref="H636:H639"/>
    <mergeCell ref="H640:H643"/>
    <mergeCell ref="H645:H647"/>
    <mergeCell ref="H648:H651"/>
    <mergeCell ref="H652:H655"/>
    <mergeCell ref="H656:H658"/>
    <mergeCell ref="H659:H662"/>
    <mergeCell ref="H663:H666"/>
    <mergeCell ref="H667:H670"/>
    <mergeCell ref="H671:H673"/>
    <mergeCell ref="H674:H676"/>
    <mergeCell ref="H678:H679"/>
    <mergeCell ref="H680:H682"/>
    <mergeCell ref="H683:H686"/>
    <mergeCell ref="H687:H690"/>
    <mergeCell ref="H691:H693"/>
    <mergeCell ref="H695:H696"/>
    <mergeCell ref="H697:H699"/>
    <mergeCell ref="H700:H702"/>
    <mergeCell ref="H703:H705"/>
    <mergeCell ref="H706:H709"/>
    <mergeCell ref="H710:H713"/>
    <mergeCell ref="H714:H715"/>
    <mergeCell ref="H716:H718"/>
    <mergeCell ref="H719:H721"/>
    <mergeCell ref="H722:H724"/>
    <mergeCell ref="H725:H727"/>
    <mergeCell ref="H728:H731"/>
    <mergeCell ref="H732:H735"/>
    <mergeCell ref="H736:H739"/>
    <mergeCell ref="H740:H743"/>
    <mergeCell ref="H745:H749"/>
    <mergeCell ref="H750:H752"/>
    <mergeCell ref="H753:H756"/>
    <mergeCell ref="H758:H760"/>
    <mergeCell ref="H761:H764"/>
    <mergeCell ref="H766:H768"/>
    <mergeCell ref="H769:H772"/>
    <mergeCell ref="H773:H774"/>
    <mergeCell ref="H776:H779"/>
    <mergeCell ref="H780:H782"/>
    <mergeCell ref="H783:H784"/>
    <mergeCell ref="H785:H788"/>
    <mergeCell ref="H789:H792"/>
    <mergeCell ref="H793:H796"/>
    <mergeCell ref="H797:H799"/>
    <mergeCell ref="H800:H801"/>
    <mergeCell ref="H802:H805"/>
    <mergeCell ref="H806:H807"/>
    <mergeCell ref="H808:H810"/>
    <mergeCell ref="H812:H814"/>
    <mergeCell ref="H815:H817"/>
    <mergeCell ref="H818:H820"/>
    <mergeCell ref="H822:H823"/>
    <mergeCell ref="H824:H826"/>
    <mergeCell ref="H827:H828"/>
    <mergeCell ref="H829:H832"/>
    <mergeCell ref="H833:H835"/>
    <mergeCell ref="H836:H837"/>
    <mergeCell ref="H839:H841"/>
    <mergeCell ref="H842:H843"/>
    <mergeCell ref="H844:H846"/>
    <mergeCell ref="H848:H852"/>
    <mergeCell ref="H853:H856"/>
    <mergeCell ref="H857:H860"/>
    <mergeCell ref="H861:H863"/>
    <mergeCell ref="H864:H866"/>
    <mergeCell ref="H867:H868"/>
    <mergeCell ref="H869:H872"/>
    <mergeCell ref="H873:H876"/>
    <mergeCell ref="H877:H879"/>
    <mergeCell ref="H880:H882"/>
    <mergeCell ref="H883:H886"/>
    <mergeCell ref="H888:H890"/>
    <mergeCell ref="H891:H893"/>
    <mergeCell ref="H894:H896"/>
    <mergeCell ref="H898:H900"/>
    <mergeCell ref="H902:H905"/>
    <mergeCell ref="H906:H909"/>
    <mergeCell ref="H910:H912"/>
    <mergeCell ref="H913:H916"/>
    <mergeCell ref="H917:H920"/>
    <mergeCell ref="H921:H924"/>
    <mergeCell ref="H925:H927"/>
    <mergeCell ref="H928:H931"/>
    <mergeCell ref="H932:H935"/>
    <mergeCell ref="H936:H937"/>
    <mergeCell ref="H938:H940"/>
    <mergeCell ref="H941:H942"/>
    <mergeCell ref="H943:H946"/>
    <mergeCell ref="H947:H948"/>
    <mergeCell ref="H949:H952"/>
    <mergeCell ref="H953:H956"/>
    <mergeCell ref="H957:H959"/>
    <mergeCell ref="H960:H962"/>
    <mergeCell ref="H964:H967"/>
    <mergeCell ref="H968:H971"/>
    <mergeCell ref="H973:H976"/>
    <mergeCell ref="H977:H979"/>
    <mergeCell ref="H980:H981"/>
    <mergeCell ref="H982:H984"/>
    <mergeCell ref="H985:H988"/>
    <mergeCell ref="H989:H990"/>
    <mergeCell ref="H991:H993"/>
    <mergeCell ref="H994:H997"/>
    <mergeCell ref="H998:H1001"/>
    <mergeCell ref="H1002:H1004"/>
    <mergeCell ref="H1005:H1007"/>
    <mergeCell ref="H1010:H1011"/>
    <mergeCell ref="H1012:H1014"/>
    <mergeCell ref="H1015:H1018"/>
    <mergeCell ref="H1019:H1023"/>
    <mergeCell ref="H1024:H1027"/>
    <mergeCell ref="H1028:H1031"/>
    <mergeCell ref="H1032:H1035"/>
    <mergeCell ref="H1036:H1038"/>
    <mergeCell ref="H1039:H1042"/>
    <mergeCell ref="H1043:H1046"/>
    <mergeCell ref="H1047:H1048"/>
    <mergeCell ref="H1049:H1052"/>
    <mergeCell ref="H1053:H1056"/>
    <mergeCell ref="H1057:H1059"/>
    <mergeCell ref="H1060:H1061"/>
    <mergeCell ref="H1062:H1064"/>
    <mergeCell ref="H1065:H1067"/>
    <mergeCell ref="H1068:H1072"/>
    <mergeCell ref="H1073:H1076"/>
    <mergeCell ref="H1077:H1080"/>
    <mergeCell ref="H1082:H1083"/>
    <mergeCell ref="H1084:H1086"/>
    <mergeCell ref="H1088:H1089"/>
    <mergeCell ref="H1090:H1093"/>
    <mergeCell ref="H1094:H1097"/>
    <mergeCell ref="H1098:H1101"/>
    <mergeCell ref="H1102:H1104"/>
    <mergeCell ref="H1105:H1108"/>
    <mergeCell ref="H1111:H1112"/>
    <mergeCell ref="H1113:H1115"/>
    <mergeCell ref="H1116:H1119"/>
    <mergeCell ref="H1120:H1122"/>
    <mergeCell ref="H1123:H1124"/>
    <mergeCell ref="H1126:H1127"/>
    <mergeCell ref="H1128:H1130"/>
    <mergeCell ref="H1131:H1133"/>
    <mergeCell ref="H1134:H1136"/>
    <mergeCell ref="H1137:H1138"/>
    <mergeCell ref="H1139:H1142"/>
    <mergeCell ref="H1143:H1145"/>
    <mergeCell ref="H1147:H1150"/>
    <mergeCell ref="H1151:H1152"/>
    <mergeCell ref="H1153:H1154"/>
    <mergeCell ref="H1155:H1158"/>
    <mergeCell ref="H1160:H1162"/>
    <mergeCell ref="H1163:H1164"/>
    <mergeCell ref="H1165:H1168"/>
    <mergeCell ref="H1169:H1171"/>
    <mergeCell ref="H1174:H1176"/>
    <mergeCell ref="H1177:H1179"/>
    <mergeCell ref="H1181:H1184"/>
    <mergeCell ref="H1185:H1187"/>
    <mergeCell ref="H1189:H1192"/>
    <mergeCell ref="H1194:H1198"/>
    <mergeCell ref="H1200:H1203"/>
    <mergeCell ref="H1204:H1207"/>
    <mergeCell ref="H1208:H1210"/>
    <mergeCell ref="H1211:H1213"/>
    <mergeCell ref="H1215:H1216"/>
    <mergeCell ref="H1217:H1220"/>
    <mergeCell ref="H1222:H1224"/>
    <mergeCell ref="H1225:H1228"/>
    <mergeCell ref="H1229:H1232"/>
    <mergeCell ref="H1233:H1234"/>
    <mergeCell ref="H1235:H1238"/>
    <mergeCell ref="H1239:H1241"/>
    <mergeCell ref="H1242:H1245"/>
    <mergeCell ref="H1246:H1248"/>
    <mergeCell ref="H1249:H1252"/>
    <mergeCell ref="H1253:H1254"/>
    <mergeCell ref="H1255:H1258"/>
    <mergeCell ref="H1260:H1263"/>
    <mergeCell ref="H1264:H1267"/>
    <mergeCell ref="H1268:H1271"/>
    <mergeCell ref="H1273:H1274"/>
    <mergeCell ref="H1275:H1277"/>
    <mergeCell ref="H1278:H1281"/>
    <mergeCell ref="H1282:H1285"/>
    <mergeCell ref="H1287:H1290"/>
    <mergeCell ref="H1291:H1293"/>
    <mergeCell ref="H1294:H1297"/>
    <mergeCell ref="H1298:H1300"/>
    <mergeCell ref="H1301:H1305"/>
    <mergeCell ref="H1306:H1309"/>
    <mergeCell ref="H1310:H1312"/>
    <mergeCell ref="H1313:H1316"/>
    <mergeCell ref="H1317:H1320"/>
    <mergeCell ref="H1321:H1323"/>
    <mergeCell ref="H1324:H1326"/>
    <mergeCell ref="H1327:H1329"/>
    <mergeCell ref="H1330:H1333"/>
    <mergeCell ref="H1334:H1337"/>
    <mergeCell ref="H1338:H1341"/>
    <mergeCell ref="H1342:H1344"/>
    <mergeCell ref="H1345:H1348"/>
    <mergeCell ref="H1349:H1352"/>
    <mergeCell ref="H1353:H1354"/>
    <mergeCell ref="H1355:H1358"/>
    <mergeCell ref="H1359:H1361"/>
    <mergeCell ref="H1362:H1365"/>
    <mergeCell ref="H1366:H1368"/>
    <mergeCell ref="H1369:H1370"/>
    <mergeCell ref="H1371:H1374"/>
    <mergeCell ref="H1376:H1378"/>
    <mergeCell ref="H1379:H1382"/>
    <mergeCell ref="H1383:H1386"/>
    <mergeCell ref="H1387:H1390"/>
    <mergeCell ref="H1391:H1394"/>
    <mergeCell ref="H1396:H1398"/>
    <mergeCell ref="H1399:H1401"/>
    <mergeCell ref="H1402:H1404"/>
    <mergeCell ref="H1405:H1408"/>
    <mergeCell ref="H1409:H1411"/>
    <mergeCell ref="H1412:H1413"/>
    <mergeCell ref="H1414:H1418"/>
    <mergeCell ref="H1419:H1420"/>
    <mergeCell ref="H1421:H1424"/>
    <mergeCell ref="H1425:H1426"/>
    <mergeCell ref="H1427:H1429"/>
    <mergeCell ref="H1431:H1432"/>
    <mergeCell ref="H1433:H1435"/>
    <mergeCell ref="H1436:H1438"/>
    <mergeCell ref="H1440:H1442"/>
    <mergeCell ref="H1443:H1446"/>
    <mergeCell ref="H1447:H1448"/>
    <mergeCell ref="H1450:H1453"/>
    <mergeCell ref="H1454:H1457"/>
    <mergeCell ref="H1458:H1461"/>
    <mergeCell ref="H1462:H1463"/>
    <mergeCell ref="H1464:H1467"/>
    <mergeCell ref="H1468:H1470"/>
    <mergeCell ref="H1471:H1474"/>
    <mergeCell ref="H1475:H1477"/>
    <mergeCell ref="H1478:H1482"/>
    <mergeCell ref="H1484:H1486"/>
    <mergeCell ref="H1488:H1490"/>
    <mergeCell ref="H1492:H1495"/>
    <mergeCell ref="H1496:H1498"/>
    <mergeCell ref="H1499:H1501"/>
    <mergeCell ref="H1502:H1505"/>
    <mergeCell ref="H1507:H1509"/>
    <mergeCell ref="H1510:H1511"/>
    <mergeCell ref="H1512:H1513"/>
    <mergeCell ref="H1514:H1516"/>
    <mergeCell ref="H1517:H1519"/>
    <mergeCell ref="H1520:H1521"/>
    <mergeCell ref="H1522:H1525"/>
    <mergeCell ref="H1526:H1528"/>
    <mergeCell ref="H1529:H1532"/>
    <mergeCell ref="H1533:H1536"/>
    <mergeCell ref="H1538:H1541"/>
    <mergeCell ref="H1543:H1544"/>
    <mergeCell ref="H1545:H1548"/>
    <mergeCell ref="H1549:H1552"/>
    <mergeCell ref="H1554:H1557"/>
    <mergeCell ref="H1558:H1561"/>
    <mergeCell ref="H1562:H1565"/>
    <mergeCell ref="H1566:H1569"/>
    <mergeCell ref="H1570:H1572"/>
    <mergeCell ref="H1573:H1576"/>
    <mergeCell ref="H1577:H1580"/>
    <mergeCell ref="H1581:H1583"/>
    <mergeCell ref="H1584:H1585"/>
    <mergeCell ref="H1586:H1587"/>
    <mergeCell ref="H1590:H1592"/>
    <mergeCell ref="H1593:H1596"/>
    <mergeCell ref="H1597:H1598"/>
    <mergeCell ref="H1599:H1601"/>
    <mergeCell ref="H1603:H1605"/>
    <mergeCell ref="H1606:H1609"/>
    <mergeCell ref="H1610:H1612"/>
    <mergeCell ref="H1613:H1615"/>
    <mergeCell ref="H1617:H1619"/>
    <mergeCell ref="H1620:H1622"/>
    <mergeCell ref="H1623:H1625"/>
    <mergeCell ref="H1626:H1628"/>
    <mergeCell ref="H1629:H1631"/>
    <mergeCell ref="H1632:H1635"/>
    <mergeCell ref="H1636:H1637"/>
    <mergeCell ref="H1638:H1641"/>
    <mergeCell ref="H1642:H1644"/>
    <mergeCell ref="H1645:H1647"/>
    <mergeCell ref="H1648:H1650"/>
    <mergeCell ref="H1651:H1652"/>
    <mergeCell ref="H1653:H1656"/>
    <mergeCell ref="H1657:H1659"/>
    <mergeCell ref="H1660:H1663"/>
    <mergeCell ref="H1664:H1665"/>
    <mergeCell ref="H1668:H1669"/>
    <mergeCell ref="H1670:H1671"/>
    <mergeCell ref="H1672:H1673"/>
    <mergeCell ref="H1674:H1677"/>
    <mergeCell ref="H1678:H1680"/>
    <mergeCell ref="H1681:H1683"/>
    <mergeCell ref="H1684:H1685"/>
    <mergeCell ref="H1686:H1688"/>
    <mergeCell ref="H1689:H1690"/>
    <mergeCell ref="H1691:H1693"/>
    <mergeCell ref="H1694:H1695"/>
    <mergeCell ref="H1697:H1698"/>
    <mergeCell ref="H1699:H1701"/>
    <mergeCell ref="H1702:H1704"/>
    <mergeCell ref="H1705:H1708"/>
    <mergeCell ref="H1709:H1712"/>
    <mergeCell ref="H1713:H1715"/>
    <mergeCell ref="H1718:H1721"/>
    <mergeCell ref="H1724:H1726"/>
    <mergeCell ref="H1727:H1731"/>
    <mergeCell ref="H1734:H1736"/>
    <mergeCell ref="H1738:H1740"/>
    <mergeCell ref="H1741:H1742"/>
    <mergeCell ref="H1743:H1745"/>
    <mergeCell ref="H1746:H1747"/>
    <mergeCell ref="H1748:H1750"/>
    <mergeCell ref="H1751:H1753"/>
    <mergeCell ref="H1754:H1757"/>
    <mergeCell ref="H1758:H1759"/>
    <mergeCell ref="H1760:H1761"/>
    <mergeCell ref="H1762:H1764"/>
    <mergeCell ref="H1765:H1769"/>
    <mergeCell ref="H1770:H1771"/>
    <mergeCell ref="H1774:H1775"/>
    <mergeCell ref="H1777:H1778"/>
    <mergeCell ref="H1780:H1783"/>
    <mergeCell ref="H1786:H1788"/>
    <mergeCell ref="H1790:H1792"/>
    <mergeCell ref="H1793:H1796"/>
    <mergeCell ref="H1797:H1800"/>
    <mergeCell ref="H1801:H1803"/>
    <mergeCell ref="H1804:H1807"/>
    <mergeCell ref="H1810:H1811"/>
    <mergeCell ref="H1813:H1815"/>
    <mergeCell ref="H1816:H1817"/>
    <mergeCell ref="H1818:H1820"/>
    <mergeCell ref="H1821:H1822"/>
    <mergeCell ref="H1827:H1829"/>
    <mergeCell ref="I3:I6"/>
    <mergeCell ref="I7:I9"/>
    <mergeCell ref="I10:I13"/>
    <mergeCell ref="I14:I15"/>
    <mergeCell ref="I16:I18"/>
    <mergeCell ref="I19:I22"/>
    <mergeCell ref="I23:I24"/>
    <mergeCell ref="I25:I28"/>
    <mergeCell ref="I30:I33"/>
    <mergeCell ref="I36:I37"/>
    <mergeCell ref="I38:I39"/>
    <mergeCell ref="I40:I43"/>
    <mergeCell ref="I44:I47"/>
    <mergeCell ref="I48:I50"/>
    <mergeCell ref="I51:I54"/>
    <mergeCell ref="I55:I56"/>
    <mergeCell ref="I57:I60"/>
    <mergeCell ref="I61:I62"/>
    <mergeCell ref="I63:I66"/>
    <mergeCell ref="I67:I69"/>
    <mergeCell ref="I70:I72"/>
    <mergeCell ref="I73:I76"/>
    <mergeCell ref="I78:I80"/>
    <mergeCell ref="I81:I84"/>
    <mergeCell ref="I85:I88"/>
    <mergeCell ref="I89:I91"/>
    <mergeCell ref="I92:I95"/>
    <mergeCell ref="I96:I97"/>
    <mergeCell ref="I98:I99"/>
    <mergeCell ref="I100:I102"/>
    <mergeCell ref="I103:I106"/>
    <mergeCell ref="I107:I109"/>
    <mergeCell ref="I110:I112"/>
    <mergeCell ref="I113:I116"/>
    <mergeCell ref="I117:I118"/>
    <mergeCell ref="I119:I121"/>
    <mergeCell ref="I122:I125"/>
    <mergeCell ref="I126:I129"/>
    <mergeCell ref="I130:I133"/>
    <mergeCell ref="I134:I136"/>
    <mergeCell ref="I137:I138"/>
    <mergeCell ref="I139:I142"/>
    <mergeCell ref="I143:I144"/>
    <mergeCell ref="I145:I148"/>
    <mergeCell ref="I149:I150"/>
    <mergeCell ref="I151:I154"/>
    <mergeCell ref="I155:I158"/>
    <mergeCell ref="I159:I162"/>
    <mergeCell ref="I163:I166"/>
    <mergeCell ref="I167:I168"/>
    <mergeCell ref="I169:I170"/>
    <mergeCell ref="I171:I174"/>
    <mergeCell ref="I175:I178"/>
    <mergeCell ref="I179:I181"/>
    <mergeCell ref="I182:I183"/>
    <mergeCell ref="I184:I186"/>
    <mergeCell ref="I187:I188"/>
    <mergeCell ref="I189:I192"/>
    <mergeCell ref="I193:I195"/>
    <mergeCell ref="I196:I199"/>
    <mergeCell ref="I200:I203"/>
    <mergeCell ref="I205:I208"/>
    <mergeCell ref="I209:I211"/>
    <mergeCell ref="I212:I215"/>
    <mergeCell ref="I216:I219"/>
    <mergeCell ref="I220:I223"/>
    <mergeCell ref="I224:I226"/>
    <mergeCell ref="I227:I229"/>
    <mergeCell ref="I230:I233"/>
    <mergeCell ref="I234:I237"/>
    <mergeCell ref="I238:I241"/>
    <mergeCell ref="I242:I245"/>
    <mergeCell ref="I246:I249"/>
    <mergeCell ref="I250:I253"/>
    <mergeCell ref="I255:I257"/>
    <mergeCell ref="I258:I261"/>
    <mergeCell ref="I262:I264"/>
    <mergeCell ref="I265:I268"/>
    <mergeCell ref="I269:I272"/>
    <mergeCell ref="I273:I274"/>
    <mergeCell ref="I275:I277"/>
    <mergeCell ref="I278:I279"/>
    <mergeCell ref="I280:I283"/>
    <mergeCell ref="I284:I287"/>
    <mergeCell ref="I288:I291"/>
    <mergeCell ref="I292:I296"/>
    <mergeCell ref="I297:I300"/>
    <mergeCell ref="I301:I303"/>
    <mergeCell ref="I304:I306"/>
    <mergeCell ref="I307:I309"/>
    <mergeCell ref="I311:I313"/>
    <mergeCell ref="I314:I317"/>
    <mergeCell ref="I318:I321"/>
    <mergeCell ref="I322:I325"/>
    <mergeCell ref="I326:I329"/>
    <mergeCell ref="I330:I332"/>
    <mergeCell ref="I333:I334"/>
    <mergeCell ref="I335:I338"/>
    <mergeCell ref="I339:I342"/>
    <mergeCell ref="I343:I345"/>
    <mergeCell ref="I346:I348"/>
    <mergeCell ref="I349:I351"/>
    <mergeCell ref="I352:I354"/>
    <mergeCell ref="I355:I356"/>
    <mergeCell ref="I357:I359"/>
    <mergeCell ref="I360:I362"/>
    <mergeCell ref="I363:I365"/>
    <mergeCell ref="I366:I368"/>
    <mergeCell ref="I369:I372"/>
    <mergeCell ref="I373:I375"/>
    <mergeCell ref="I376:I378"/>
    <mergeCell ref="I379:I382"/>
    <mergeCell ref="I383:I385"/>
    <mergeCell ref="I386:I389"/>
    <mergeCell ref="I390:I393"/>
    <mergeCell ref="I394:I397"/>
    <mergeCell ref="I399:I402"/>
    <mergeCell ref="I403:I405"/>
    <mergeCell ref="I406:I408"/>
    <mergeCell ref="I409:I411"/>
    <mergeCell ref="I412:I414"/>
    <mergeCell ref="I415:I418"/>
    <mergeCell ref="I419:I420"/>
    <mergeCell ref="I421:I424"/>
    <mergeCell ref="I425:I426"/>
    <mergeCell ref="I427:I428"/>
    <mergeCell ref="I429:I432"/>
    <mergeCell ref="I433:I435"/>
    <mergeCell ref="I436:I437"/>
    <mergeCell ref="I438:I440"/>
    <mergeCell ref="I442:I445"/>
    <mergeCell ref="I446:I449"/>
    <mergeCell ref="I450:I452"/>
    <mergeCell ref="I453:I455"/>
    <mergeCell ref="I456:I458"/>
    <mergeCell ref="I459:I462"/>
    <mergeCell ref="I463:I464"/>
    <mergeCell ref="I465:I468"/>
    <mergeCell ref="I469:I471"/>
    <mergeCell ref="I472:I475"/>
    <mergeCell ref="I476:I478"/>
    <mergeCell ref="I479:I482"/>
    <mergeCell ref="I483:I485"/>
    <mergeCell ref="I486:I489"/>
    <mergeCell ref="I490:I492"/>
    <mergeCell ref="I493:I495"/>
    <mergeCell ref="I496:I498"/>
    <mergeCell ref="I499:I502"/>
    <mergeCell ref="I503:I505"/>
    <mergeCell ref="I506:I509"/>
    <mergeCell ref="I510:I513"/>
    <mergeCell ref="I514:I517"/>
    <mergeCell ref="I518:I521"/>
    <mergeCell ref="I522:I524"/>
    <mergeCell ref="I525:I528"/>
    <mergeCell ref="I529:I532"/>
    <mergeCell ref="I533:I535"/>
    <mergeCell ref="I536:I538"/>
    <mergeCell ref="I539:I541"/>
    <mergeCell ref="I542:I544"/>
    <mergeCell ref="I545:I547"/>
    <mergeCell ref="I548:I551"/>
    <mergeCell ref="I552:I554"/>
    <mergeCell ref="I555:I557"/>
    <mergeCell ref="I558:I560"/>
    <mergeCell ref="I562:I563"/>
    <mergeCell ref="I564:I566"/>
    <mergeCell ref="I567:I569"/>
    <mergeCell ref="I570:I572"/>
    <mergeCell ref="I574:I577"/>
    <mergeCell ref="I578:I581"/>
    <mergeCell ref="I582:I584"/>
    <mergeCell ref="I585:I587"/>
    <mergeCell ref="I588:I591"/>
    <mergeCell ref="I592:I595"/>
    <mergeCell ref="I596:I599"/>
    <mergeCell ref="I600:I601"/>
    <mergeCell ref="I602:I603"/>
    <mergeCell ref="I604:I608"/>
    <mergeCell ref="I609:I611"/>
    <mergeCell ref="I612:I615"/>
    <mergeCell ref="I616:I619"/>
    <mergeCell ref="I620:I622"/>
    <mergeCell ref="I623:I626"/>
    <mergeCell ref="I627:I628"/>
    <mergeCell ref="I629:I632"/>
    <mergeCell ref="I633:I635"/>
    <mergeCell ref="I636:I639"/>
    <mergeCell ref="I640:I643"/>
    <mergeCell ref="I645:I647"/>
    <mergeCell ref="I648:I651"/>
    <mergeCell ref="I652:I655"/>
    <mergeCell ref="I656:I658"/>
    <mergeCell ref="I659:I662"/>
    <mergeCell ref="I663:I666"/>
    <mergeCell ref="I667:I670"/>
    <mergeCell ref="I671:I673"/>
    <mergeCell ref="I674:I676"/>
    <mergeCell ref="I678:I679"/>
    <mergeCell ref="I680:I682"/>
    <mergeCell ref="I683:I686"/>
    <mergeCell ref="I687:I690"/>
    <mergeCell ref="I691:I693"/>
    <mergeCell ref="I695:I696"/>
    <mergeCell ref="I697:I699"/>
    <mergeCell ref="I700:I702"/>
    <mergeCell ref="I703:I705"/>
    <mergeCell ref="I706:I709"/>
    <mergeCell ref="I710:I713"/>
    <mergeCell ref="I714:I715"/>
    <mergeCell ref="I716:I718"/>
    <mergeCell ref="I719:I721"/>
    <mergeCell ref="I722:I724"/>
    <mergeCell ref="I725:I727"/>
    <mergeCell ref="I728:I731"/>
    <mergeCell ref="I732:I735"/>
    <mergeCell ref="I736:I739"/>
    <mergeCell ref="I740:I743"/>
    <mergeCell ref="I745:I749"/>
    <mergeCell ref="I750:I752"/>
    <mergeCell ref="I753:I756"/>
    <mergeCell ref="I758:I760"/>
    <mergeCell ref="I761:I764"/>
    <mergeCell ref="I766:I768"/>
    <mergeCell ref="I769:I772"/>
    <mergeCell ref="I773:I774"/>
    <mergeCell ref="I776:I779"/>
    <mergeCell ref="I780:I782"/>
    <mergeCell ref="I783:I784"/>
    <mergeCell ref="I785:I788"/>
    <mergeCell ref="I789:I792"/>
    <mergeCell ref="I793:I796"/>
    <mergeCell ref="I797:I799"/>
    <mergeCell ref="I800:I801"/>
    <mergeCell ref="I802:I805"/>
    <mergeCell ref="I806:I807"/>
    <mergeCell ref="I808:I810"/>
    <mergeCell ref="I812:I814"/>
    <mergeCell ref="I815:I817"/>
    <mergeCell ref="I818:I820"/>
    <mergeCell ref="I822:I823"/>
    <mergeCell ref="I824:I826"/>
    <mergeCell ref="I827:I828"/>
    <mergeCell ref="I829:I832"/>
    <mergeCell ref="I833:I835"/>
    <mergeCell ref="I836:I837"/>
    <mergeCell ref="I839:I841"/>
    <mergeCell ref="I842:I843"/>
    <mergeCell ref="I844:I846"/>
    <mergeCell ref="I848:I852"/>
    <mergeCell ref="I853:I856"/>
    <mergeCell ref="I857:I860"/>
    <mergeCell ref="I861:I863"/>
    <mergeCell ref="I864:I866"/>
    <mergeCell ref="I867:I868"/>
    <mergeCell ref="I869:I872"/>
    <mergeCell ref="I873:I876"/>
    <mergeCell ref="I877:I879"/>
    <mergeCell ref="I880:I882"/>
    <mergeCell ref="I883:I886"/>
    <mergeCell ref="I888:I890"/>
    <mergeCell ref="I891:I893"/>
    <mergeCell ref="I894:I896"/>
    <mergeCell ref="I898:I900"/>
    <mergeCell ref="I902:I905"/>
    <mergeCell ref="I906:I909"/>
    <mergeCell ref="I910:I912"/>
    <mergeCell ref="I913:I916"/>
    <mergeCell ref="I917:I920"/>
    <mergeCell ref="I921:I924"/>
    <mergeCell ref="I925:I927"/>
    <mergeCell ref="I928:I931"/>
    <mergeCell ref="I932:I935"/>
    <mergeCell ref="I936:I937"/>
    <mergeCell ref="I938:I940"/>
    <mergeCell ref="I941:I942"/>
    <mergeCell ref="I943:I946"/>
    <mergeCell ref="I947:I948"/>
    <mergeCell ref="I949:I952"/>
    <mergeCell ref="I953:I956"/>
    <mergeCell ref="I957:I959"/>
    <mergeCell ref="I960:I962"/>
    <mergeCell ref="I964:I967"/>
    <mergeCell ref="I968:I971"/>
    <mergeCell ref="I973:I976"/>
    <mergeCell ref="I977:I979"/>
    <mergeCell ref="I980:I981"/>
    <mergeCell ref="I982:I984"/>
    <mergeCell ref="I985:I988"/>
    <mergeCell ref="I989:I990"/>
    <mergeCell ref="I991:I993"/>
    <mergeCell ref="I994:I997"/>
    <mergeCell ref="I998:I1001"/>
    <mergeCell ref="I1002:I1004"/>
    <mergeCell ref="I1005:I1007"/>
    <mergeCell ref="I1010:I1011"/>
    <mergeCell ref="I1012:I1014"/>
    <mergeCell ref="I1015:I1018"/>
    <mergeCell ref="I1019:I1023"/>
    <mergeCell ref="I1024:I1027"/>
    <mergeCell ref="I1028:I1031"/>
    <mergeCell ref="I1032:I1035"/>
    <mergeCell ref="I1036:I1038"/>
    <mergeCell ref="I1039:I1042"/>
    <mergeCell ref="I1043:I1046"/>
    <mergeCell ref="I1047:I1048"/>
    <mergeCell ref="I1049:I1052"/>
    <mergeCell ref="I1053:I1056"/>
    <mergeCell ref="I1057:I1059"/>
    <mergeCell ref="I1060:I1061"/>
    <mergeCell ref="I1062:I1064"/>
    <mergeCell ref="I1065:I1067"/>
    <mergeCell ref="I1068:I1072"/>
    <mergeCell ref="I1073:I1076"/>
    <mergeCell ref="I1077:I1080"/>
    <mergeCell ref="I1082:I1083"/>
    <mergeCell ref="I1084:I1086"/>
    <mergeCell ref="I1088:I1089"/>
    <mergeCell ref="I1090:I1093"/>
    <mergeCell ref="I1094:I1097"/>
    <mergeCell ref="I1098:I1101"/>
    <mergeCell ref="I1102:I1104"/>
    <mergeCell ref="I1105:I1108"/>
    <mergeCell ref="I1111:I1112"/>
    <mergeCell ref="I1113:I1115"/>
    <mergeCell ref="I1116:I1119"/>
    <mergeCell ref="I1120:I1122"/>
    <mergeCell ref="I1123:I1124"/>
    <mergeCell ref="I1126:I1127"/>
    <mergeCell ref="I1128:I1130"/>
    <mergeCell ref="I1131:I1133"/>
    <mergeCell ref="I1134:I1136"/>
    <mergeCell ref="I1137:I1138"/>
    <mergeCell ref="I1139:I1142"/>
    <mergeCell ref="I1143:I1145"/>
    <mergeCell ref="I1147:I1150"/>
    <mergeCell ref="I1151:I1152"/>
    <mergeCell ref="I1153:I1154"/>
    <mergeCell ref="I1155:I1158"/>
    <mergeCell ref="I1160:I1162"/>
    <mergeCell ref="I1163:I1164"/>
    <mergeCell ref="I1165:I1168"/>
    <mergeCell ref="I1169:I1171"/>
    <mergeCell ref="I1174:I1176"/>
    <mergeCell ref="I1177:I1179"/>
    <mergeCell ref="I1181:I1184"/>
    <mergeCell ref="I1185:I1187"/>
    <mergeCell ref="I1189:I1192"/>
    <mergeCell ref="I1194:I1198"/>
    <mergeCell ref="I1200:I1203"/>
    <mergeCell ref="I1204:I1207"/>
    <mergeCell ref="I1208:I1210"/>
    <mergeCell ref="I1211:I1213"/>
    <mergeCell ref="I1215:I1216"/>
    <mergeCell ref="I1217:I1220"/>
    <mergeCell ref="I1222:I1224"/>
    <mergeCell ref="I1225:I1228"/>
    <mergeCell ref="I1229:I1232"/>
    <mergeCell ref="I1233:I1234"/>
    <mergeCell ref="I1235:I1238"/>
    <mergeCell ref="I1239:I1241"/>
    <mergeCell ref="I1242:I1245"/>
    <mergeCell ref="I1246:I1248"/>
    <mergeCell ref="I1249:I1252"/>
    <mergeCell ref="I1253:I1254"/>
    <mergeCell ref="I1255:I1258"/>
    <mergeCell ref="I1260:I1263"/>
    <mergeCell ref="I1264:I1267"/>
    <mergeCell ref="I1268:I1271"/>
    <mergeCell ref="I1273:I1274"/>
    <mergeCell ref="I1275:I1277"/>
    <mergeCell ref="I1278:I1281"/>
    <mergeCell ref="I1282:I1285"/>
    <mergeCell ref="I1287:I1290"/>
    <mergeCell ref="I1291:I1293"/>
    <mergeCell ref="I1294:I1297"/>
    <mergeCell ref="I1298:I1300"/>
    <mergeCell ref="I1301:I1305"/>
    <mergeCell ref="I1306:I1309"/>
    <mergeCell ref="I1310:I1312"/>
    <mergeCell ref="I1313:I1316"/>
    <mergeCell ref="I1317:I1320"/>
    <mergeCell ref="I1321:I1323"/>
    <mergeCell ref="I1324:I1326"/>
    <mergeCell ref="I1327:I1329"/>
    <mergeCell ref="I1330:I1333"/>
    <mergeCell ref="I1334:I1337"/>
    <mergeCell ref="I1338:I1341"/>
    <mergeCell ref="I1342:I1344"/>
    <mergeCell ref="I1345:I1348"/>
    <mergeCell ref="I1349:I1352"/>
    <mergeCell ref="I1353:I1354"/>
    <mergeCell ref="I1355:I1358"/>
    <mergeCell ref="I1359:I1361"/>
    <mergeCell ref="I1362:I1365"/>
    <mergeCell ref="I1366:I1368"/>
    <mergeCell ref="I1369:I1370"/>
    <mergeCell ref="I1371:I1374"/>
    <mergeCell ref="I1376:I1378"/>
    <mergeCell ref="I1379:I1382"/>
    <mergeCell ref="I1383:I1386"/>
    <mergeCell ref="I1387:I1390"/>
    <mergeCell ref="I1391:I1394"/>
    <mergeCell ref="I1396:I1398"/>
    <mergeCell ref="I1399:I1401"/>
    <mergeCell ref="I1402:I1404"/>
    <mergeCell ref="I1405:I1408"/>
    <mergeCell ref="I1409:I1411"/>
    <mergeCell ref="I1412:I1413"/>
    <mergeCell ref="I1414:I1418"/>
    <mergeCell ref="I1419:I1420"/>
    <mergeCell ref="I1421:I1424"/>
    <mergeCell ref="I1425:I1426"/>
    <mergeCell ref="I1427:I1429"/>
    <mergeCell ref="I1431:I1432"/>
    <mergeCell ref="I1433:I1435"/>
    <mergeCell ref="I1436:I1438"/>
    <mergeCell ref="I1440:I1442"/>
    <mergeCell ref="I1443:I1446"/>
    <mergeCell ref="I1447:I1448"/>
    <mergeCell ref="I1450:I1453"/>
    <mergeCell ref="I1454:I1457"/>
    <mergeCell ref="I1458:I1461"/>
    <mergeCell ref="I1462:I1463"/>
    <mergeCell ref="I1464:I1467"/>
    <mergeCell ref="I1468:I1470"/>
    <mergeCell ref="I1471:I1474"/>
    <mergeCell ref="I1475:I1477"/>
    <mergeCell ref="I1478:I1482"/>
    <mergeCell ref="I1484:I1486"/>
    <mergeCell ref="I1488:I1490"/>
    <mergeCell ref="I1492:I1495"/>
    <mergeCell ref="I1496:I1498"/>
    <mergeCell ref="I1499:I1501"/>
    <mergeCell ref="I1502:I1505"/>
    <mergeCell ref="I1507:I1509"/>
    <mergeCell ref="I1510:I1511"/>
    <mergeCell ref="I1512:I1513"/>
    <mergeCell ref="I1514:I1516"/>
    <mergeCell ref="I1517:I1519"/>
    <mergeCell ref="I1520:I1521"/>
    <mergeCell ref="I1522:I1525"/>
    <mergeCell ref="I1526:I1528"/>
    <mergeCell ref="I1529:I1532"/>
    <mergeCell ref="I1533:I1536"/>
    <mergeCell ref="I1538:I1541"/>
    <mergeCell ref="I1543:I1544"/>
    <mergeCell ref="I1545:I1548"/>
    <mergeCell ref="I1549:I1552"/>
    <mergeCell ref="I1554:I1557"/>
    <mergeCell ref="I1558:I1561"/>
    <mergeCell ref="I1562:I1565"/>
    <mergeCell ref="I1566:I1569"/>
    <mergeCell ref="I1570:I1572"/>
    <mergeCell ref="I1573:I1576"/>
    <mergeCell ref="I1577:I1580"/>
    <mergeCell ref="I1581:I1583"/>
    <mergeCell ref="I1584:I1585"/>
    <mergeCell ref="I1586:I1587"/>
    <mergeCell ref="I1590:I1592"/>
    <mergeCell ref="I1593:I1596"/>
    <mergeCell ref="I1597:I1598"/>
    <mergeCell ref="I1599:I1601"/>
    <mergeCell ref="I1603:I1605"/>
    <mergeCell ref="I1606:I1609"/>
    <mergeCell ref="I1610:I1612"/>
    <mergeCell ref="I1613:I1615"/>
    <mergeCell ref="I1617:I1619"/>
    <mergeCell ref="I1620:I1622"/>
    <mergeCell ref="I1623:I1625"/>
    <mergeCell ref="I1626:I1628"/>
    <mergeCell ref="I1629:I1631"/>
    <mergeCell ref="I1632:I1635"/>
    <mergeCell ref="I1636:I1637"/>
    <mergeCell ref="I1638:I1641"/>
    <mergeCell ref="I1642:I1644"/>
    <mergeCell ref="I1645:I1647"/>
    <mergeCell ref="I1648:I1650"/>
    <mergeCell ref="I1651:I1652"/>
    <mergeCell ref="I1653:I1656"/>
    <mergeCell ref="I1657:I1659"/>
    <mergeCell ref="I1660:I1663"/>
    <mergeCell ref="I1664:I1665"/>
    <mergeCell ref="I1668:I1669"/>
    <mergeCell ref="I1670:I1671"/>
    <mergeCell ref="I1672:I1673"/>
    <mergeCell ref="I1674:I1677"/>
    <mergeCell ref="I1678:I1680"/>
    <mergeCell ref="I1681:I1683"/>
    <mergeCell ref="I1684:I1685"/>
    <mergeCell ref="I1686:I1688"/>
    <mergeCell ref="I1689:I1690"/>
    <mergeCell ref="I1691:I1693"/>
    <mergeCell ref="I1694:I1695"/>
    <mergeCell ref="I1697:I1698"/>
    <mergeCell ref="I1699:I1701"/>
    <mergeCell ref="I1702:I1704"/>
    <mergeCell ref="I1705:I1708"/>
    <mergeCell ref="I1709:I1712"/>
    <mergeCell ref="I1713:I1715"/>
    <mergeCell ref="I1718:I1721"/>
    <mergeCell ref="I1724:I1726"/>
    <mergeCell ref="I1727:I1731"/>
    <mergeCell ref="I1734:I1736"/>
    <mergeCell ref="I1738:I1740"/>
    <mergeCell ref="I1741:I1742"/>
    <mergeCell ref="I1743:I1745"/>
    <mergeCell ref="I1746:I1747"/>
    <mergeCell ref="I1748:I1750"/>
    <mergeCell ref="I1751:I1753"/>
    <mergeCell ref="I1754:I1757"/>
    <mergeCell ref="I1758:I1759"/>
    <mergeCell ref="I1760:I1761"/>
    <mergeCell ref="I1762:I1764"/>
    <mergeCell ref="I1765:I1769"/>
    <mergeCell ref="I1770:I1771"/>
    <mergeCell ref="I1774:I1775"/>
    <mergeCell ref="I1777:I1778"/>
    <mergeCell ref="I1780:I1783"/>
    <mergeCell ref="I1786:I1788"/>
    <mergeCell ref="I1790:I1792"/>
    <mergeCell ref="I1793:I1796"/>
    <mergeCell ref="I1797:I1800"/>
    <mergeCell ref="I1801:I1803"/>
    <mergeCell ref="I1804:I1807"/>
    <mergeCell ref="I1810:I1811"/>
    <mergeCell ref="I1813:I1815"/>
    <mergeCell ref="I1816:I1817"/>
    <mergeCell ref="I1818:I1820"/>
    <mergeCell ref="I1821:I1822"/>
    <mergeCell ref="I1827:I1829"/>
    <mergeCell ref="J3:J6"/>
    <mergeCell ref="J7:J9"/>
    <mergeCell ref="J10:J13"/>
    <mergeCell ref="J14:J15"/>
    <mergeCell ref="J16:J18"/>
    <mergeCell ref="J19:J22"/>
    <mergeCell ref="J23:J24"/>
    <mergeCell ref="J25:J28"/>
    <mergeCell ref="J30:J33"/>
    <mergeCell ref="J36:J37"/>
    <mergeCell ref="J38:J39"/>
    <mergeCell ref="J40:J43"/>
    <mergeCell ref="J44:J47"/>
    <mergeCell ref="J48:J50"/>
    <mergeCell ref="J51:J54"/>
    <mergeCell ref="J55:J56"/>
    <mergeCell ref="J57:J60"/>
    <mergeCell ref="J61:J62"/>
    <mergeCell ref="J63:J66"/>
    <mergeCell ref="J67:J69"/>
    <mergeCell ref="J70:J72"/>
    <mergeCell ref="J73:J76"/>
    <mergeCell ref="J78:J80"/>
    <mergeCell ref="J81:J84"/>
    <mergeCell ref="J85:J88"/>
    <mergeCell ref="J89:J91"/>
    <mergeCell ref="J92:J95"/>
    <mergeCell ref="J96:J97"/>
    <mergeCell ref="J98:J99"/>
    <mergeCell ref="J100:J102"/>
    <mergeCell ref="J103:J106"/>
    <mergeCell ref="J107:J109"/>
    <mergeCell ref="J110:J112"/>
    <mergeCell ref="J113:J116"/>
    <mergeCell ref="J117:J118"/>
    <mergeCell ref="J119:J121"/>
    <mergeCell ref="J122:J125"/>
    <mergeCell ref="J126:J129"/>
    <mergeCell ref="J130:J133"/>
    <mergeCell ref="J134:J136"/>
    <mergeCell ref="J137:J138"/>
    <mergeCell ref="J139:J142"/>
    <mergeCell ref="J143:J144"/>
    <mergeCell ref="J145:J148"/>
    <mergeCell ref="J149:J150"/>
    <mergeCell ref="J151:J154"/>
    <mergeCell ref="J155:J158"/>
    <mergeCell ref="J159:J162"/>
    <mergeCell ref="J163:J166"/>
    <mergeCell ref="J167:J168"/>
    <mergeCell ref="J169:J170"/>
    <mergeCell ref="J171:J174"/>
    <mergeCell ref="J175:J178"/>
    <mergeCell ref="J179:J181"/>
    <mergeCell ref="J182:J183"/>
    <mergeCell ref="J184:J186"/>
    <mergeCell ref="J187:J188"/>
    <mergeCell ref="J189:J192"/>
    <mergeCell ref="J193:J195"/>
    <mergeCell ref="J196:J199"/>
    <mergeCell ref="J200:J203"/>
    <mergeCell ref="J205:J208"/>
    <mergeCell ref="J209:J211"/>
    <mergeCell ref="J212:J215"/>
    <mergeCell ref="J216:J219"/>
    <mergeCell ref="J220:J223"/>
    <mergeCell ref="J224:J226"/>
    <mergeCell ref="J227:J229"/>
    <mergeCell ref="J230:J233"/>
    <mergeCell ref="J234:J237"/>
    <mergeCell ref="J238:J241"/>
    <mergeCell ref="J242:J245"/>
    <mergeCell ref="J246:J249"/>
    <mergeCell ref="J250:J253"/>
    <mergeCell ref="J255:J257"/>
    <mergeCell ref="J258:J261"/>
    <mergeCell ref="J262:J264"/>
    <mergeCell ref="J265:J268"/>
    <mergeCell ref="J269:J272"/>
    <mergeCell ref="J273:J274"/>
    <mergeCell ref="J275:J277"/>
    <mergeCell ref="J278:J279"/>
    <mergeCell ref="J280:J283"/>
    <mergeCell ref="J284:J287"/>
    <mergeCell ref="J288:J291"/>
    <mergeCell ref="J292:J296"/>
    <mergeCell ref="J297:J300"/>
    <mergeCell ref="J301:J303"/>
    <mergeCell ref="J304:J306"/>
    <mergeCell ref="J307:J309"/>
    <mergeCell ref="J311:J313"/>
    <mergeCell ref="J314:J317"/>
    <mergeCell ref="J318:J321"/>
    <mergeCell ref="J322:J325"/>
    <mergeCell ref="J326:J329"/>
    <mergeCell ref="J330:J332"/>
    <mergeCell ref="J333:J334"/>
    <mergeCell ref="J335:J338"/>
    <mergeCell ref="J339:J342"/>
    <mergeCell ref="J343:J345"/>
    <mergeCell ref="J346:J348"/>
    <mergeCell ref="J349:J351"/>
    <mergeCell ref="J352:J354"/>
    <mergeCell ref="J355:J356"/>
    <mergeCell ref="J357:J359"/>
    <mergeCell ref="J360:J362"/>
    <mergeCell ref="J363:J365"/>
    <mergeCell ref="J366:J368"/>
    <mergeCell ref="J369:J372"/>
    <mergeCell ref="J373:J375"/>
    <mergeCell ref="J376:J378"/>
    <mergeCell ref="J379:J382"/>
    <mergeCell ref="J383:J385"/>
    <mergeCell ref="J386:J389"/>
    <mergeCell ref="J390:J393"/>
    <mergeCell ref="J394:J397"/>
    <mergeCell ref="J399:J402"/>
    <mergeCell ref="J403:J405"/>
    <mergeCell ref="J406:J408"/>
    <mergeCell ref="J409:J411"/>
    <mergeCell ref="J412:J414"/>
    <mergeCell ref="J415:J418"/>
    <mergeCell ref="J419:J420"/>
    <mergeCell ref="J421:J424"/>
    <mergeCell ref="J425:J426"/>
    <mergeCell ref="J427:J428"/>
    <mergeCell ref="J429:J432"/>
    <mergeCell ref="J433:J435"/>
    <mergeCell ref="J436:J437"/>
    <mergeCell ref="J438:J440"/>
    <mergeCell ref="J442:J445"/>
    <mergeCell ref="J446:J449"/>
    <mergeCell ref="J450:J452"/>
    <mergeCell ref="J453:J455"/>
    <mergeCell ref="J456:J458"/>
    <mergeCell ref="J459:J462"/>
    <mergeCell ref="J463:J464"/>
    <mergeCell ref="J465:J468"/>
    <mergeCell ref="J469:J471"/>
    <mergeCell ref="J472:J475"/>
    <mergeCell ref="J476:J478"/>
    <mergeCell ref="J479:J482"/>
    <mergeCell ref="J483:J485"/>
    <mergeCell ref="J486:J489"/>
    <mergeCell ref="J490:J492"/>
    <mergeCell ref="J493:J495"/>
    <mergeCell ref="J496:J498"/>
    <mergeCell ref="J499:J502"/>
    <mergeCell ref="J503:J505"/>
    <mergeCell ref="J506:J509"/>
    <mergeCell ref="J510:J513"/>
    <mergeCell ref="J514:J517"/>
    <mergeCell ref="J518:J521"/>
    <mergeCell ref="J522:J524"/>
    <mergeCell ref="J525:J528"/>
    <mergeCell ref="J529:J532"/>
    <mergeCell ref="J533:J535"/>
    <mergeCell ref="J536:J538"/>
    <mergeCell ref="J539:J541"/>
    <mergeCell ref="J542:J544"/>
    <mergeCell ref="J545:J547"/>
    <mergeCell ref="J548:J551"/>
    <mergeCell ref="J552:J554"/>
    <mergeCell ref="J555:J557"/>
    <mergeCell ref="J558:J560"/>
    <mergeCell ref="J562:J563"/>
    <mergeCell ref="J564:J566"/>
    <mergeCell ref="J567:J569"/>
    <mergeCell ref="J570:J572"/>
    <mergeCell ref="J574:J577"/>
    <mergeCell ref="J578:J581"/>
    <mergeCell ref="J582:J584"/>
    <mergeCell ref="J585:J587"/>
    <mergeCell ref="J588:J591"/>
    <mergeCell ref="J592:J595"/>
    <mergeCell ref="J596:J599"/>
    <mergeCell ref="J600:J601"/>
    <mergeCell ref="J602:J603"/>
    <mergeCell ref="J604:J608"/>
    <mergeCell ref="J609:J611"/>
    <mergeCell ref="J612:J615"/>
    <mergeCell ref="J616:J619"/>
    <mergeCell ref="J620:J622"/>
    <mergeCell ref="J623:J626"/>
    <mergeCell ref="J627:J628"/>
    <mergeCell ref="J629:J632"/>
    <mergeCell ref="J633:J635"/>
    <mergeCell ref="J636:J639"/>
    <mergeCell ref="J640:J643"/>
    <mergeCell ref="J645:J647"/>
    <mergeCell ref="J648:J651"/>
    <mergeCell ref="J652:J655"/>
    <mergeCell ref="J656:J658"/>
    <mergeCell ref="J659:J662"/>
    <mergeCell ref="J663:J666"/>
    <mergeCell ref="J667:J670"/>
    <mergeCell ref="J671:J673"/>
    <mergeCell ref="J674:J676"/>
    <mergeCell ref="J678:J679"/>
    <mergeCell ref="J680:J682"/>
    <mergeCell ref="J683:J686"/>
    <mergeCell ref="J687:J690"/>
    <mergeCell ref="J691:J693"/>
    <mergeCell ref="J695:J696"/>
    <mergeCell ref="J697:J699"/>
    <mergeCell ref="J700:J702"/>
    <mergeCell ref="J703:J705"/>
    <mergeCell ref="J706:J709"/>
    <mergeCell ref="J710:J713"/>
    <mergeCell ref="J714:J715"/>
    <mergeCell ref="J716:J718"/>
    <mergeCell ref="J719:J721"/>
    <mergeCell ref="J722:J724"/>
    <mergeCell ref="J725:J727"/>
    <mergeCell ref="J728:J731"/>
    <mergeCell ref="J732:J735"/>
    <mergeCell ref="J736:J739"/>
    <mergeCell ref="J740:J743"/>
    <mergeCell ref="J745:J749"/>
    <mergeCell ref="J750:J752"/>
    <mergeCell ref="J753:J756"/>
    <mergeCell ref="J758:J760"/>
    <mergeCell ref="J761:J764"/>
    <mergeCell ref="J766:J768"/>
    <mergeCell ref="J769:J772"/>
    <mergeCell ref="J773:J774"/>
    <mergeCell ref="J776:J779"/>
    <mergeCell ref="J780:J782"/>
    <mergeCell ref="J783:J784"/>
    <mergeCell ref="J785:J788"/>
    <mergeCell ref="J789:J792"/>
    <mergeCell ref="J793:J796"/>
    <mergeCell ref="J797:J799"/>
    <mergeCell ref="J800:J801"/>
    <mergeCell ref="J802:J805"/>
    <mergeCell ref="J806:J807"/>
    <mergeCell ref="J808:J810"/>
    <mergeCell ref="J812:J814"/>
    <mergeCell ref="J815:J817"/>
    <mergeCell ref="J818:J820"/>
    <mergeCell ref="J822:J823"/>
    <mergeCell ref="J824:J826"/>
    <mergeCell ref="J827:J828"/>
    <mergeCell ref="J829:J832"/>
    <mergeCell ref="J833:J835"/>
    <mergeCell ref="J836:J837"/>
    <mergeCell ref="J839:J841"/>
    <mergeCell ref="J842:J843"/>
    <mergeCell ref="J844:J846"/>
    <mergeCell ref="J848:J852"/>
    <mergeCell ref="J853:J856"/>
    <mergeCell ref="J857:J860"/>
    <mergeCell ref="J861:J863"/>
    <mergeCell ref="J864:J866"/>
    <mergeCell ref="J867:J868"/>
    <mergeCell ref="J869:J872"/>
    <mergeCell ref="J873:J876"/>
    <mergeCell ref="J877:J879"/>
    <mergeCell ref="J880:J882"/>
    <mergeCell ref="J883:J886"/>
    <mergeCell ref="J888:J890"/>
    <mergeCell ref="J891:J893"/>
    <mergeCell ref="J894:J896"/>
    <mergeCell ref="J898:J900"/>
    <mergeCell ref="J902:J905"/>
    <mergeCell ref="J906:J909"/>
    <mergeCell ref="J910:J912"/>
    <mergeCell ref="J913:J916"/>
    <mergeCell ref="J917:J920"/>
    <mergeCell ref="J921:J924"/>
    <mergeCell ref="J925:J927"/>
    <mergeCell ref="J928:J931"/>
    <mergeCell ref="J932:J935"/>
    <mergeCell ref="J936:J937"/>
    <mergeCell ref="J938:J940"/>
    <mergeCell ref="J941:J942"/>
    <mergeCell ref="J943:J946"/>
    <mergeCell ref="J947:J948"/>
    <mergeCell ref="J949:J952"/>
    <mergeCell ref="J953:J956"/>
    <mergeCell ref="J957:J959"/>
    <mergeCell ref="J960:J962"/>
    <mergeCell ref="J964:J967"/>
    <mergeCell ref="J968:J971"/>
    <mergeCell ref="J973:J976"/>
    <mergeCell ref="J977:J979"/>
    <mergeCell ref="J980:J981"/>
    <mergeCell ref="J982:J984"/>
    <mergeCell ref="J985:J988"/>
    <mergeCell ref="J989:J990"/>
    <mergeCell ref="J991:J993"/>
    <mergeCell ref="J994:J997"/>
    <mergeCell ref="J998:J1001"/>
    <mergeCell ref="J1002:J1004"/>
    <mergeCell ref="J1005:J1007"/>
    <mergeCell ref="J1010:J1011"/>
    <mergeCell ref="J1012:J1014"/>
    <mergeCell ref="J1015:J1018"/>
    <mergeCell ref="J1019:J1023"/>
    <mergeCell ref="J1024:J1027"/>
    <mergeCell ref="J1028:J1031"/>
    <mergeCell ref="J1032:J1035"/>
    <mergeCell ref="J1036:J1038"/>
    <mergeCell ref="J1039:J1042"/>
    <mergeCell ref="J1043:J1046"/>
    <mergeCell ref="J1047:J1048"/>
    <mergeCell ref="J1049:J1052"/>
    <mergeCell ref="J1053:J1056"/>
    <mergeCell ref="J1057:J1059"/>
    <mergeCell ref="J1060:J1061"/>
    <mergeCell ref="J1062:J1064"/>
    <mergeCell ref="J1065:J1067"/>
    <mergeCell ref="J1068:J1072"/>
    <mergeCell ref="J1073:J1076"/>
    <mergeCell ref="J1077:J1080"/>
    <mergeCell ref="J1082:J1083"/>
    <mergeCell ref="J1084:J1086"/>
    <mergeCell ref="J1088:J1089"/>
    <mergeCell ref="J1090:J1093"/>
    <mergeCell ref="J1094:J1097"/>
    <mergeCell ref="J1098:J1101"/>
    <mergeCell ref="J1102:J1104"/>
    <mergeCell ref="J1105:J1108"/>
    <mergeCell ref="J1111:J1112"/>
    <mergeCell ref="J1113:J1115"/>
    <mergeCell ref="J1116:J1119"/>
    <mergeCell ref="J1120:J1122"/>
    <mergeCell ref="J1123:J1124"/>
    <mergeCell ref="J1126:J1127"/>
    <mergeCell ref="J1128:J1130"/>
    <mergeCell ref="J1131:J1133"/>
    <mergeCell ref="J1134:J1136"/>
    <mergeCell ref="J1137:J1138"/>
    <mergeCell ref="J1139:J1142"/>
    <mergeCell ref="J1143:J1145"/>
    <mergeCell ref="J1147:J1150"/>
    <mergeCell ref="J1151:J1152"/>
    <mergeCell ref="J1153:J1154"/>
    <mergeCell ref="J1155:J1158"/>
    <mergeCell ref="J1160:J1162"/>
    <mergeCell ref="J1163:J1164"/>
    <mergeCell ref="J1165:J1168"/>
    <mergeCell ref="J1169:J1171"/>
    <mergeCell ref="J1174:J1176"/>
    <mergeCell ref="J1177:J1179"/>
    <mergeCell ref="J1181:J1184"/>
    <mergeCell ref="J1185:J1187"/>
    <mergeCell ref="J1189:J1192"/>
    <mergeCell ref="J1194:J1198"/>
    <mergeCell ref="J1200:J1203"/>
    <mergeCell ref="J1204:J1207"/>
    <mergeCell ref="J1208:J1210"/>
    <mergeCell ref="J1211:J1213"/>
    <mergeCell ref="J1215:J1216"/>
    <mergeCell ref="J1217:J1220"/>
    <mergeCell ref="J1222:J1224"/>
    <mergeCell ref="J1225:J1228"/>
    <mergeCell ref="J1229:J1232"/>
    <mergeCell ref="J1233:J1234"/>
    <mergeCell ref="J1235:J1238"/>
    <mergeCell ref="J1239:J1241"/>
    <mergeCell ref="J1242:J1245"/>
    <mergeCell ref="J1246:J1248"/>
    <mergeCell ref="J1249:J1252"/>
    <mergeCell ref="J1253:J1254"/>
    <mergeCell ref="J1255:J1258"/>
    <mergeCell ref="J1260:J1263"/>
    <mergeCell ref="J1264:J1267"/>
    <mergeCell ref="J1268:J1271"/>
    <mergeCell ref="J1273:J1274"/>
    <mergeCell ref="J1275:J1277"/>
    <mergeCell ref="J1278:J1281"/>
    <mergeCell ref="J1282:J1285"/>
    <mergeCell ref="J1287:J1290"/>
    <mergeCell ref="J1291:J1293"/>
    <mergeCell ref="J1294:J1297"/>
    <mergeCell ref="J1298:J1300"/>
    <mergeCell ref="J1301:J1305"/>
    <mergeCell ref="J1306:J1309"/>
    <mergeCell ref="J1310:J1312"/>
    <mergeCell ref="J1313:J1316"/>
    <mergeCell ref="J1317:J1320"/>
    <mergeCell ref="J1321:J1323"/>
    <mergeCell ref="J1324:J1326"/>
    <mergeCell ref="J1327:J1329"/>
    <mergeCell ref="J1330:J1333"/>
    <mergeCell ref="J1334:J1337"/>
    <mergeCell ref="J1338:J1341"/>
    <mergeCell ref="J1342:J1344"/>
    <mergeCell ref="J1345:J1348"/>
    <mergeCell ref="J1349:J1352"/>
    <mergeCell ref="J1353:J1354"/>
    <mergeCell ref="J1355:J1358"/>
    <mergeCell ref="J1359:J1361"/>
    <mergeCell ref="J1362:J1365"/>
    <mergeCell ref="J1366:J1368"/>
    <mergeCell ref="J1369:J1370"/>
    <mergeCell ref="J1371:J1374"/>
    <mergeCell ref="J1376:J1378"/>
    <mergeCell ref="J1379:J1382"/>
    <mergeCell ref="J1383:J1386"/>
    <mergeCell ref="J1387:J1390"/>
    <mergeCell ref="J1391:J1394"/>
    <mergeCell ref="J1396:J1398"/>
    <mergeCell ref="J1399:J1401"/>
    <mergeCell ref="J1402:J1404"/>
    <mergeCell ref="J1405:J1408"/>
    <mergeCell ref="J1409:J1411"/>
    <mergeCell ref="J1412:J1413"/>
    <mergeCell ref="J1414:J1418"/>
    <mergeCell ref="J1419:J1420"/>
    <mergeCell ref="J1421:J1424"/>
    <mergeCell ref="J1425:J1426"/>
    <mergeCell ref="J1427:J1429"/>
    <mergeCell ref="J1431:J1432"/>
    <mergeCell ref="J1433:J1435"/>
    <mergeCell ref="J1436:J1438"/>
    <mergeCell ref="J1440:J1442"/>
    <mergeCell ref="J1443:J1446"/>
    <mergeCell ref="J1447:J1448"/>
    <mergeCell ref="J1450:J1453"/>
    <mergeCell ref="J1454:J1457"/>
    <mergeCell ref="J1458:J1461"/>
    <mergeCell ref="J1462:J1463"/>
    <mergeCell ref="J1464:J1467"/>
    <mergeCell ref="J1468:J1470"/>
    <mergeCell ref="J1471:J1474"/>
    <mergeCell ref="J1475:J1477"/>
    <mergeCell ref="J1478:J1482"/>
    <mergeCell ref="J1484:J1486"/>
    <mergeCell ref="J1488:J1490"/>
    <mergeCell ref="J1492:J1495"/>
    <mergeCell ref="J1496:J1498"/>
    <mergeCell ref="J1499:J1501"/>
    <mergeCell ref="J1502:J1505"/>
    <mergeCell ref="J1507:J1509"/>
    <mergeCell ref="J1510:J1511"/>
    <mergeCell ref="J1512:J1513"/>
    <mergeCell ref="J1514:J1516"/>
    <mergeCell ref="J1517:J1519"/>
    <mergeCell ref="J1520:J1521"/>
    <mergeCell ref="J1522:J1525"/>
    <mergeCell ref="J1526:J1528"/>
    <mergeCell ref="J1529:J1532"/>
    <mergeCell ref="J1533:J1536"/>
    <mergeCell ref="J1538:J1541"/>
    <mergeCell ref="J1543:J1544"/>
    <mergeCell ref="J1545:J1548"/>
    <mergeCell ref="J1549:J1552"/>
    <mergeCell ref="J1554:J1557"/>
    <mergeCell ref="J1558:J1561"/>
    <mergeCell ref="J1562:J1565"/>
    <mergeCell ref="J1566:J1569"/>
    <mergeCell ref="J1570:J1572"/>
    <mergeCell ref="J1573:J1576"/>
    <mergeCell ref="J1577:J1580"/>
    <mergeCell ref="J1581:J1583"/>
    <mergeCell ref="J1584:J1585"/>
    <mergeCell ref="J1586:J1587"/>
    <mergeCell ref="J1590:J1592"/>
    <mergeCell ref="J1593:J1596"/>
    <mergeCell ref="J1597:J1598"/>
    <mergeCell ref="J1599:J1601"/>
    <mergeCell ref="J1603:J1605"/>
    <mergeCell ref="J1606:J1609"/>
    <mergeCell ref="J1610:J1612"/>
    <mergeCell ref="J1613:J1615"/>
    <mergeCell ref="J1617:J1619"/>
    <mergeCell ref="J1620:J1622"/>
    <mergeCell ref="J1623:J1625"/>
    <mergeCell ref="J1626:J1628"/>
    <mergeCell ref="J1629:J1631"/>
    <mergeCell ref="J1632:J1635"/>
    <mergeCell ref="J1636:J1637"/>
    <mergeCell ref="J1638:J1641"/>
    <mergeCell ref="J1642:J1644"/>
    <mergeCell ref="J1645:J1647"/>
    <mergeCell ref="J1648:J1650"/>
    <mergeCell ref="J1651:J1652"/>
    <mergeCell ref="J1653:J1656"/>
    <mergeCell ref="J1657:J1659"/>
    <mergeCell ref="J1660:J1663"/>
    <mergeCell ref="J1664:J1665"/>
    <mergeCell ref="J1668:J1669"/>
    <mergeCell ref="J1670:J1671"/>
    <mergeCell ref="J1672:J1673"/>
    <mergeCell ref="J1674:J1677"/>
    <mergeCell ref="J1678:J1680"/>
    <mergeCell ref="J1681:J1683"/>
    <mergeCell ref="J1684:J1685"/>
    <mergeCell ref="J1686:J1688"/>
    <mergeCell ref="J1689:J1690"/>
    <mergeCell ref="J1691:J1693"/>
    <mergeCell ref="J1694:J1695"/>
    <mergeCell ref="J1697:J1698"/>
    <mergeCell ref="J1699:J1701"/>
    <mergeCell ref="J1702:J1704"/>
    <mergeCell ref="J1705:J1708"/>
    <mergeCell ref="J1709:J1712"/>
    <mergeCell ref="J1713:J1715"/>
    <mergeCell ref="J1718:J1721"/>
    <mergeCell ref="J1724:J1726"/>
    <mergeCell ref="J1727:J1731"/>
    <mergeCell ref="J1734:J1736"/>
    <mergeCell ref="J1738:J1740"/>
    <mergeCell ref="J1741:J1742"/>
    <mergeCell ref="J1743:J1745"/>
    <mergeCell ref="J1746:J1747"/>
    <mergeCell ref="J1748:J1750"/>
    <mergeCell ref="J1751:J1753"/>
    <mergeCell ref="J1754:J1757"/>
    <mergeCell ref="J1758:J1759"/>
    <mergeCell ref="J1760:J1761"/>
    <mergeCell ref="J1762:J1764"/>
    <mergeCell ref="J1765:J1769"/>
    <mergeCell ref="J1770:J1771"/>
    <mergeCell ref="J1774:J1775"/>
    <mergeCell ref="J1777:J1778"/>
    <mergeCell ref="J1780:J1783"/>
    <mergeCell ref="J1786:J1788"/>
    <mergeCell ref="J1790:J1792"/>
    <mergeCell ref="J1793:J1796"/>
    <mergeCell ref="J1797:J1800"/>
    <mergeCell ref="J1801:J1803"/>
    <mergeCell ref="J1804:J1807"/>
    <mergeCell ref="J1810:J1811"/>
    <mergeCell ref="J1813:J1815"/>
    <mergeCell ref="J1816:J1817"/>
    <mergeCell ref="J1818:J1820"/>
    <mergeCell ref="J1821:J1822"/>
    <mergeCell ref="J1827:J1829"/>
    <mergeCell ref="K3:K6"/>
    <mergeCell ref="K7:K9"/>
    <mergeCell ref="K10:K13"/>
    <mergeCell ref="K14:K15"/>
    <mergeCell ref="K16:K18"/>
    <mergeCell ref="K19:K22"/>
    <mergeCell ref="K23:K24"/>
    <mergeCell ref="K25:K28"/>
    <mergeCell ref="K30:K33"/>
    <mergeCell ref="K36:K37"/>
    <mergeCell ref="K38:K39"/>
    <mergeCell ref="K40:K43"/>
    <mergeCell ref="K44:K47"/>
    <mergeCell ref="K48:K50"/>
    <mergeCell ref="K51:K54"/>
    <mergeCell ref="K55:K56"/>
    <mergeCell ref="K57:K60"/>
    <mergeCell ref="K61:K62"/>
    <mergeCell ref="K63:K66"/>
    <mergeCell ref="K67:K69"/>
    <mergeCell ref="K70:K72"/>
    <mergeCell ref="K73:K76"/>
    <mergeCell ref="K78:K80"/>
    <mergeCell ref="K81:K84"/>
    <mergeCell ref="K85:K88"/>
    <mergeCell ref="K89:K91"/>
    <mergeCell ref="K92:K95"/>
    <mergeCell ref="K96:K97"/>
    <mergeCell ref="K98:K99"/>
    <mergeCell ref="K100:K102"/>
    <mergeCell ref="K103:K106"/>
    <mergeCell ref="K107:K109"/>
    <mergeCell ref="K110:K112"/>
    <mergeCell ref="K113:K116"/>
    <mergeCell ref="K117:K118"/>
    <mergeCell ref="K119:K121"/>
    <mergeCell ref="K122:K125"/>
    <mergeCell ref="K126:K129"/>
    <mergeCell ref="K130:K133"/>
    <mergeCell ref="K134:K136"/>
    <mergeCell ref="K137:K138"/>
    <mergeCell ref="K139:K142"/>
    <mergeCell ref="K143:K144"/>
    <mergeCell ref="K145:K148"/>
    <mergeCell ref="K149:K150"/>
    <mergeCell ref="K151:K154"/>
    <mergeCell ref="K155:K158"/>
    <mergeCell ref="K159:K162"/>
    <mergeCell ref="K163:K166"/>
    <mergeCell ref="K167:K168"/>
    <mergeCell ref="K169:K170"/>
    <mergeCell ref="K171:K174"/>
    <mergeCell ref="K175:K178"/>
    <mergeCell ref="K179:K181"/>
    <mergeCell ref="K182:K183"/>
    <mergeCell ref="K184:K186"/>
    <mergeCell ref="K187:K188"/>
    <mergeCell ref="K189:K192"/>
    <mergeCell ref="K193:K195"/>
    <mergeCell ref="K196:K199"/>
    <mergeCell ref="K200:K203"/>
    <mergeCell ref="K205:K208"/>
    <mergeCell ref="K209:K211"/>
    <mergeCell ref="K212:K215"/>
    <mergeCell ref="K216:K219"/>
    <mergeCell ref="K220:K223"/>
    <mergeCell ref="K224:K226"/>
    <mergeCell ref="K227:K229"/>
    <mergeCell ref="K230:K233"/>
    <mergeCell ref="K234:K237"/>
    <mergeCell ref="K238:K241"/>
    <mergeCell ref="K242:K245"/>
    <mergeCell ref="K246:K249"/>
    <mergeCell ref="K250:K253"/>
    <mergeCell ref="K255:K257"/>
    <mergeCell ref="K258:K261"/>
    <mergeCell ref="K262:K264"/>
    <mergeCell ref="K265:K268"/>
    <mergeCell ref="K269:K272"/>
    <mergeCell ref="K273:K274"/>
    <mergeCell ref="K275:K277"/>
    <mergeCell ref="K278:K279"/>
    <mergeCell ref="K280:K283"/>
    <mergeCell ref="K284:K287"/>
    <mergeCell ref="K288:K291"/>
    <mergeCell ref="K292:K296"/>
    <mergeCell ref="K297:K300"/>
    <mergeCell ref="K301:K303"/>
    <mergeCell ref="K304:K306"/>
    <mergeCell ref="K307:K309"/>
    <mergeCell ref="K311:K313"/>
    <mergeCell ref="K314:K317"/>
    <mergeCell ref="K318:K321"/>
    <mergeCell ref="K322:K325"/>
    <mergeCell ref="K326:K329"/>
    <mergeCell ref="K330:K332"/>
    <mergeCell ref="K333:K334"/>
    <mergeCell ref="K335:K338"/>
    <mergeCell ref="K339:K342"/>
    <mergeCell ref="K343:K345"/>
    <mergeCell ref="K346:K348"/>
    <mergeCell ref="K349:K351"/>
    <mergeCell ref="K352:K354"/>
    <mergeCell ref="K355:K356"/>
    <mergeCell ref="K357:K359"/>
    <mergeCell ref="K360:K362"/>
    <mergeCell ref="K363:K365"/>
    <mergeCell ref="K366:K368"/>
    <mergeCell ref="K369:K372"/>
    <mergeCell ref="K373:K375"/>
    <mergeCell ref="K376:K378"/>
    <mergeCell ref="K379:K382"/>
    <mergeCell ref="K383:K385"/>
    <mergeCell ref="K386:K389"/>
    <mergeCell ref="K390:K393"/>
    <mergeCell ref="K394:K397"/>
    <mergeCell ref="K399:K402"/>
    <mergeCell ref="K403:K405"/>
    <mergeCell ref="K406:K408"/>
    <mergeCell ref="K409:K411"/>
    <mergeCell ref="K412:K414"/>
    <mergeCell ref="K415:K418"/>
    <mergeCell ref="K419:K420"/>
    <mergeCell ref="K421:K424"/>
    <mergeCell ref="K425:K426"/>
    <mergeCell ref="K427:K428"/>
    <mergeCell ref="K429:K432"/>
    <mergeCell ref="K433:K435"/>
    <mergeCell ref="K436:K437"/>
    <mergeCell ref="K438:K440"/>
    <mergeCell ref="K442:K445"/>
    <mergeCell ref="K446:K449"/>
    <mergeCell ref="K450:K452"/>
    <mergeCell ref="K453:K455"/>
    <mergeCell ref="K456:K458"/>
    <mergeCell ref="K459:K462"/>
    <mergeCell ref="K463:K464"/>
    <mergeCell ref="K465:K468"/>
    <mergeCell ref="K469:K471"/>
    <mergeCell ref="K472:K475"/>
    <mergeCell ref="K476:K478"/>
    <mergeCell ref="K479:K482"/>
    <mergeCell ref="K483:K485"/>
    <mergeCell ref="K486:K489"/>
    <mergeCell ref="K490:K492"/>
    <mergeCell ref="K493:K495"/>
    <mergeCell ref="K496:K498"/>
    <mergeCell ref="K499:K502"/>
    <mergeCell ref="K503:K505"/>
    <mergeCell ref="K506:K509"/>
    <mergeCell ref="K510:K513"/>
    <mergeCell ref="K514:K517"/>
    <mergeCell ref="K518:K521"/>
    <mergeCell ref="K522:K524"/>
    <mergeCell ref="K525:K528"/>
    <mergeCell ref="K529:K532"/>
    <mergeCell ref="K533:K535"/>
    <mergeCell ref="K536:K538"/>
    <mergeCell ref="K539:K541"/>
    <mergeCell ref="K542:K544"/>
    <mergeCell ref="K545:K547"/>
    <mergeCell ref="K548:K551"/>
    <mergeCell ref="K552:K554"/>
    <mergeCell ref="K555:K557"/>
    <mergeCell ref="K558:K560"/>
    <mergeCell ref="K562:K563"/>
    <mergeCell ref="K564:K566"/>
    <mergeCell ref="K567:K569"/>
    <mergeCell ref="K570:K572"/>
    <mergeCell ref="K574:K577"/>
    <mergeCell ref="K578:K581"/>
    <mergeCell ref="K582:K584"/>
    <mergeCell ref="K585:K587"/>
    <mergeCell ref="K588:K591"/>
    <mergeCell ref="K592:K595"/>
    <mergeCell ref="K596:K599"/>
    <mergeCell ref="K600:K601"/>
    <mergeCell ref="K602:K603"/>
    <mergeCell ref="K604:K608"/>
    <mergeCell ref="K609:K611"/>
    <mergeCell ref="K612:K615"/>
    <mergeCell ref="K616:K619"/>
    <mergeCell ref="K620:K622"/>
    <mergeCell ref="K623:K626"/>
    <mergeCell ref="K627:K628"/>
    <mergeCell ref="K629:K632"/>
    <mergeCell ref="K633:K635"/>
    <mergeCell ref="K636:K639"/>
    <mergeCell ref="K640:K643"/>
    <mergeCell ref="K645:K647"/>
    <mergeCell ref="K648:K651"/>
    <mergeCell ref="K652:K655"/>
    <mergeCell ref="K656:K658"/>
    <mergeCell ref="K659:K662"/>
    <mergeCell ref="K663:K666"/>
    <mergeCell ref="K667:K670"/>
    <mergeCell ref="K671:K673"/>
    <mergeCell ref="K674:K676"/>
    <mergeCell ref="K678:K679"/>
    <mergeCell ref="K680:K682"/>
    <mergeCell ref="K683:K686"/>
    <mergeCell ref="K687:K690"/>
    <mergeCell ref="K691:K693"/>
    <mergeCell ref="K695:K696"/>
    <mergeCell ref="K697:K699"/>
    <mergeCell ref="K700:K702"/>
    <mergeCell ref="K703:K705"/>
    <mergeCell ref="K706:K709"/>
    <mergeCell ref="K710:K713"/>
    <mergeCell ref="K714:K715"/>
    <mergeCell ref="K716:K718"/>
    <mergeCell ref="K719:K721"/>
    <mergeCell ref="K722:K724"/>
    <mergeCell ref="K725:K727"/>
    <mergeCell ref="K728:K731"/>
    <mergeCell ref="K732:K735"/>
    <mergeCell ref="K736:K739"/>
    <mergeCell ref="K740:K743"/>
    <mergeCell ref="K745:K749"/>
    <mergeCell ref="K750:K752"/>
    <mergeCell ref="K753:K756"/>
    <mergeCell ref="K758:K760"/>
    <mergeCell ref="K761:K764"/>
    <mergeCell ref="K766:K768"/>
    <mergeCell ref="K769:K772"/>
    <mergeCell ref="K773:K774"/>
    <mergeCell ref="K776:K779"/>
    <mergeCell ref="K780:K782"/>
    <mergeCell ref="K783:K784"/>
    <mergeCell ref="K785:K788"/>
    <mergeCell ref="K789:K792"/>
    <mergeCell ref="K793:K796"/>
    <mergeCell ref="K797:K799"/>
    <mergeCell ref="K800:K801"/>
    <mergeCell ref="K802:K805"/>
    <mergeCell ref="K806:K807"/>
    <mergeCell ref="K808:K810"/>
    <mergeCell ref="K812:K814"/>
    <mergeCell ref="K815:K817"/>
    <mergeCell ref="K818:K820"/>
    <mergeCell ref="K822:K823"/>
    <mergeCell ref="K824:K826"/>
    <mergeCell ref="K827:K828"/>
    <mergeCell ref="K829:K832"/>
    <mergeCell ref="K833:K835"/>
    <mergeCell ref="K836:K837"/>
    <mergeCell ref="K839:K841"/>
    <mergeCell ref="K842:K843"/>
    <mergeCell ref="K844:K846"/>
    <mergeCell ref="K848:K852"/>
    <mergeCell ref="K853:K856"/>
    <mergeCell ref="K857:K860"/>
    <mergeCell ref="K861:K863"/>
    <mergeCell ref="K864:K866"/>
    <mergeCell ref="K867:K868"/>
    <mergeCell ref="K869:K872"/>
    <mergeCell ref="K873:K876"/>
    <mergeCell ref="K877:K879"/>
    <mergeCell ref="K880:K882"/>
    <mergeCell ref="K883:K886"/>
    <mergeCell ref="K888:K890"/>
    <mergeCell ref="K891:K893"/>
    <mergeCell ref="K894:K896"/>
    <mergeCell ref="K898:K900"/>
    <mergeCell ref="K902:K905"/>
    <mergeCell ref="K906:K909"/>
    <mergeCell ref="K910:K912"/>
    <mergeCell ref="K913:K916"/>
    <mergeCell ref="K917:K920"/>
    <mergeCell ref="K921:K924"/>
    <mergeCell ref="K925:K927"/>
    <mergeCell ref="K928:K931"/>
    <mergeCell ref="K932:K935"/>
    <mergeCell ref="K936:K937"/>
    <mergeCell ref="K938:K940"/>
    <mergeCell ref="K941:K942"/>
    <mergeCell ref="K943:K946"/>
    <mergeCell ref="K947:K948"/>
    <mergeCell ref="K949:K952"/>
    <mergeCell ref="K953:K956"/>
    <mergeCell ref="K957:K959"/>
    <mergeCell ref="K960:K962"/>
    <mergeCell ref="K964:K967"/>
    <mergeCell ref="K968:K971"/>
    <mergeCell ref="K973:K976"/>
    <mergeCell ref="K977:K979"/>
    <mergeCell ref="K980:K981"/>
    <mergeCell ref="K982:K984"/>
    <mergeCell ref="K985:K988"/>
    <mergeCell ref="K989:K990"/>
    <mergeCell ref="K991:K993"/>
    <mergeCell ref="K994:K997"/>
    <mergeCell ref="K998:K1001"/>
    <mergeCell ref="K1002:K1004"/>
    <mergeCell ref="K1005:K1007"/>
    <mergeCell ref="K1010:K1011"/>
    <mergeCell ref="K1012:K1014"/>
    <mergeCell ref="K1015:K1018"/>
    <mergeCell ref="K1019:K1023"/>
    <mergeCell ref="K1024:K1027"/>
    <mergeCell ref="K1028:K1031"/>
    <mergeCell ref="K1032:K1035"/>
    <mergeCell ref="K1036:K1038"/>
    <mergeCell ref="K1039:K1042"/>
    <mergeCell ref="K1043:K1046"/>
    <mergeCell ref="K1047:K1048"/>
    <mergeCell ref="K1049:K1052"/>
    <mergeCell ref="K1053:K1056"/>
    <mergeCell ref="K1057:K1059"/>
    <mergeCell ref="K1060:K1061"/>
    <mergeCell ref="K1062:K1064"/>
    <mergeCell ref="K1065:K1067"/>
    <mergeCell ref="K1068:K1072"/>
    <mergeCell ref="K1073:K1076"/>
    <mergeCell ref="K1077:K1080"/>
    <mergeCell ref="K1082:K1083"/>
    <mergeCell ref="K1084:K1086"/>
    <mergeCell ref="K1088:K1089"/>
    <mergeCell ref="K1090:K1093"/>
    <mergeCell ref="K1094:K1097"/>
    <mergeCell ref="K1098:K1101"/>
    <mergeCell ref="K1102:K1104"/>
    <mergeCell ref="K1105:K1108"/>
    <mergeCell ref="K1111:K1112"/>
    <mergeCell ref="K1113:K1115"/>
    <mergeCell ref="K1116:K1119"/>
    <mergeCell ref="K1120:K1122"/>
    <mergeCell ref="K1123:K1124"/>
    <mergeCell ref="K1126:K1127"/>
    <mergeCell ref="K1128:K1130"/>
    <mergeCell ref="K1131:K1133"/>
    <mergeCell ref="K1134:K1136"/>
    <mergeCell ref="K1137:K1138"/>
    <mergeCell ref="K1139:K1142"/>
    <mergeCell ref="K1143:K1145"/>
    <mergeCell ref="K1147:K1150"/>
    <mergeCell ref="K1151:K1152"/>
    <mergeCell ref="K1153:K1154"/>
    <mergeCell ref="K1155:K1158"/>
    <mergeCell ref="K1160:K1162"/>
    <mergeCell ref="K1163:K1164"/>
    <mergeCell ref="K1165:K1168"/>
    <mergeCell ref="K1169:K1171"/>
    <mergeCell ref="K1174:K1176"/>
    <mergeCell ref="K1177:K1179"/>
    <mergeCell ref="K1181:K1184"/>
    <mergeCell ref="K1185:K1187"/>
    <mergeCell ref="K1189:K1192"/>
    <mergeCell ref="K1194:K1198"/>
    <mergeCell ref="K1200:K1203"/>
    <mergeCell ref="K1204:K1207"/>
    <mergeCell ref="K1208:K1210"/>
    <mergeCell ref="K1211:K1213"/>
    <mergeCell ref="K1215:K1216"/>
    <mergeCell ref="K1217:K1220"/>
    <mergeCell ref="K1222:K1224"/>
    <mergeCell ref="K1225:K1228"/>
    <mergeCell ref="K1229:K1232"/>
    <mergeCell ref="K1233:K1234"/>
    <mergeCell ref="K1235:K1238"/>
    <mergeCell ref="K1239:K1241"/>
    <mergeCell ref="K1242:K1245"/>
    <mergeCell ref="K1246:K1248"/>
    <mergeCell ref="K1249:K1252"/>
    <mergeCell ref="K1253:K1254"/>
    <mergeCell ref="K1255:K1258"/>
    <mergeCell ref="K1260:K1263"/>
    <mergeCell ref="K1264:K1267"/>
    <mergeCell ref="K1268:K1271"/>
    <mergeCell ref="K1273:K1274"/>
    <mergeCell ref="K1275:K1277"/>
    <mergeCell ref="K1278:K1281"/>
    <mergeCell ref="K1282:K1285"/>
    <mergeCell ref="K1287:K1290"/>
    <mergeCell ref="K1291:K1293"/>
    <mergeCell ref="K1294:K1297"/>
    <mergeCell ref="K1298:K1300"/>
    <mergeCell ref="K1301:K1305"/>
    <mergeCell ref="K1306:K1309"/>
    <mergeCell ref="K1310:K1312"/>
    <mergeCell ref="K1313:K1316"/>
    <mergeCell ref="K1317:K1320"/>
    <mergeCell ref="K1321:K1323"/>
    <mergeCell ref="K1324:K1326"/>
    <mergeCell ref="K1327:K1329"/>
    <mergeCell ref="K1330:K1333"/>
    <mergeCell ref="K1334:K1337"/>
    <mergeCell ref="K1338:K1341"/>
    <mergeCell ref="K1342:K1344"/>
    <mergeCell ref="K1345:K1348"/>
    <mergeCell ref="K1349:K1352"/>
    <mergeCell ref="K1353:K1354"/>
    <mergeCell ref="K1355:K1358"/>
    <mergeCell ref="K1359:K1361"/>
    <mergeCell ref="K1362:K1365"/>
    <mergeCell ref="K1366:K1368"/>
    <mergeCell ref="K1369:K1370"/>
    <mergeCell ref="K1371:K1374"/>
    <mergeCell ref="K1376:K1378"/>
    <mergeCell ref="K1379:K1382"/>
    <mergeCell ref="K1383:K1386"/>
    <mergeCell ref="K1387:K1390"/>
    <mergeCell ref="K1391:K1394"/>
    <mergeCell ref="K1396:K1398"/>
    <mergeCell ref="K1399:K1401"/>
    <mergeCell ref="K1402:K1404"/>
    <mergeCell ref="K1405:K1408"/>
    <mergeCell ref="K1409:K1411"/>
    <mergeCell ref="K1412:K1413"/>
    <mergeCell ref="K1414:K1418"/>
    <mergeCell ref="K1419:K1420"/>
    <mergeCell ref="K1421:K1424"/>
    <mergeCell ref="K1425:K1426"/>
    <mergeCell ref="K1427:K1429"/>
    <mergeCell ref="K1431:K1432"/>
    <mergeCell ref="K1433:K1435"/>
    <mergeCell ref="K1436:K1438"/>
    <mergeCell ref="K1440:K1442"/>
    <mergeCell ref="K1443:K1446"/>
    <mergeCell ref="K1447:K1448"/>
    <mergeCell ref="K1450:K1453"/>
    <mergeCell ref="K1454:K1457"/>
    <mergeCell ref="K1458:K1461"/>
    <mergeCell ref="K1462:K1463"/>
    <mergeCell ref="K1464:K1467"/>
    <mergeCell ref="K1468:K1470"/>
    <mergeCell ref="K1471:K1474"/>
    <mergeCell ref="K1475:K1477"/>
    <mergeCell ref="K1478:K1482"/>
    <mergeCell ref="K1484:K1486"/>
    <mergeCell ref="K1488:K1490"/>
    <mergeCell ref="K1492:K1495"/>
    <mergeCell ref="K1496:K1498"/>
    <mergeCell ref="K1499:K1501"/>
    <mergeCell ref="K1502:K1505"/>
    <mergeCell ref="K1507:K1509"/>
    <mergeCell ref="K1510:K1511"/>
    <mergeCell ref="K1512:K1513"/>
    <mergeCell ref="K1514:K1516"/>
    <mergeCell ref="K1517:K1519"/>
    <mergeCell ref="K1520:K1521"/>
    <mergeCell ref="K1522:K1525"/>
    <mergeCell ref="K1526:K1528"/>
    <mergeCell ref="K1529:K1532"/>
    <mergeCell ref="K1533:K1536"/>
    <mergeCell ref="K1538:K1541"/>
    <mergeCell ref="K1543:K1544"/>
    <mergeCell ref="K1545:K1548"/>
    <mergeCell ref="K1549:K1552"/>
    <mergeCell ref="K1554:K1557"/>
    <mergeCell ref="K1558:K1561"/>
    <mergeCell ref="K1562:K1565"/>
    <mergeCell ref="K1566:K1569"/>
    <mergeCell ref="K1570:K1572"/>
    <mergeCell ref="K1573:K1576"/>
    <mergeCell ref="K1577:K1580"/>
    <mergeCell ref="K1581:K1583"/>
    <mergeCell ref="K1584:K1585"/>
    <mergeCell ref="K1586:K1587"/>
    <mergeCell ref="K1590:K1592"/>
    <mergeCell ref="K1593:K1596"/>
    <mergeCell ref="K1597:K1598"/>
    <mergeCell ref="K1599:K1601"/>
    <mergeCell ref="K1603:K1605"/>
    <mergeCell ref="K1606:K1609"/>
    <mergeCell ref="K1610:K1612"/>
    <mergeCell ref="K1613:K1615"/>
    <mergeCell ref="K1617:K1619"/>
    <mergeCell ref="K1620:K1622"/>
    <mergeCell ref="K1623:K1625"/>
    <mergeCell ref="K1626:K1628"/>
    <mergeCell ref="K1629:K1631"/>
    <mergeCell ref="K1632:K1635"/>
    <mergeCell ref="K1636:K1637"/>
    <mergeCell ref="K1638:K1641"/>
    <mergeCell ref="K1642:K1644"/>
    <mergeCell ref="K1645:K1647"/>
    <mergeCell ref="K1648:K1650"/>
    <mergeCell ref="K1651:K1652"/>
    <mergeCell ref="K1653:K1656"/>
    <mergeCell ref="K1657:K1659"/>
    <mergeCell ref="K1660:K1663"/>
    <mergeCell ref="K1664:K1665"/>
    <mergeCell ref="K1668:K1669"/>
    <mergeCell ref="K1670:K1671"/>
    <mergeCell ref="K1672:K1673"/>
    <mergeCell ref="K1674:K1677"/>
    <mergeCell ref="K1678:K1680"/>
    <mergeCell ref="K1681:K1683"/>
    <mergeCell ref="K1684:K1685"/>
    <mergeCell ref="K1686:K1688"/>
    <mergeCell ref="K1689:K1690"/>
    <mergeCell ref="K1691:K1693"/>
    <mergeCell ref="K1694:K1695"/>
    <mergeCell ref="K1697:K1698"/>
    <mergeCell ref="K1699:K1701"/>
    <mergeCell ref="K1702:K1704"/>
    <mergeCell ref="K1705:K1708"/>
    <mergeCell ref="K1709:K1712"/>
    <mergeCell ref="K1713:K1715"/>
    <mergeCell ref="K1718:K1721"/>
    <mergeCell ref="K1724:K1726"/>
    <mergeCell ref="K1727:K1731"/>
    <mergeCell ref="K1734:K1736"/>
    <mergeCell ref="K1738:K1740"/>
    <mergeCell ref="K1741:K1742"/>
    <mergeCell ref="K1743:K1745"/>
    <mergeCell ref="K1746:K1747"/>
    <mergeCell ref="K1748:K1750"/>
    <mergeCell ref="K1751:K1753"/>
    <mergeCell ref="K1754:K1757"/>
    <mergeCell ref="K1758:K1759"/>
    <mergeCell ref="K1760:K1761"/>
    <mergeCell ref="K1762:K1764"/>
    <mergeCell ref="K1765:K1769"/>
    <mergeCell ref="K1770:K1771"/>
    <mergeCell ref="K1774:K1775"/>
    <mergeCell ref="K1777:K1778"/>
    <mergeCell ref="K1780:K1783"/>
    <mergeCell ref="K1786:K1788"/>
    <mergeCell ref="K1790:K1792"/>
    <mergeCell ref="K1793:K1796"/>
    <mergeCell ref="K1797:K1800"/>
    <mergeCell ref="K1801:K1803"/>
    <mergeCell ref="K1804:K1807"/>
    <mergeCell ref="K1810:K1811"/>
    <mergeCell ref="K1813:K1815"/>
    <mergeCell ref="K1816:K1817"/>
    <mergeCell ref="K1818:K1820"/>
    <mergeCell ref="K1821:K1822"/>
    <mergeCell ref="K1827:K1829"/>
    <mergeCell ref="L3:L6"/>
    <mergeCell ref="L7:L9"/>
    <mergeCell ref="L10:L13"/>
    <mergeCell ref="L14:L15"/>
    <mergeCell ref="L16:L18"/>
    <mergeCell ref="L19:L22"/>
    <mergeCell ref="L23:L24"/>
    <mergeCell ref="L25:L28"/>
    <mergeCell ref="L30:L33"/>
    <mergeCell ref="L36:L37"/>
    <mergeCell ref="L38:L39"/>
    <mergeCell ref="L40:L43"/>
    <mergeCell ref="L44:L47"/>
    <mergeCell ref="L48:L50"/>
    <mergeCell ref="L51:L54"/>
    <mergeCell ref="L55:L56"/>
    <mergeCell ref="L57:L60"/>
    <mergeCell ref="L61:L62"/>
    <mergeCell ref="L63:L66"/>
    <mergeCell ref="L67:L69"/>
    <mergeCell ref="L70:L72"/>
    <mergeCell ref="L73:L76"/>
    <mergeCell ref="L78:L80"/>
    <mergeCell ref="L81:L84"/>
    <mergeCell ref="L85:L88"/>
    <mergeCell ref="L89:L91"/>
    <mergeCell ref="L92:L95"/>
    <mergeCell ref="L96:L97"/>
    <mergeCell ref="L98:L99"/>
    <mergeCell ref="L100:L102"/>
    <mergeCell ref="L103:L106"/>
    <mergeCell ref="L107:L109"/>
    <mergeCell ref="L110:L112"/>
    <mergeCell ref="L113:L116"/>
    <mergeCell ref="L117:L118"/>
    <mergeCell ref="L119:L121"/>
    <mergeCell ref="L122:L125"/>
    <mergeCell ref="L126:L129"/>
    <mergeCell ref="L130:L133"/>
    <mergeCell ref="L134:L136"/>
    <mergeCell ref="L137:L138"/>
    <mergeCell ref="L139:L142"/>
    <mergeCell ref="L143:L144"/>
    <mergeCell ref="L145:L148"/>
    <mergeCell ref="L149:L150"/>
    <mergeCell ref="L151:L154"/>
    <mergeCell ref="L155:L158"/>
    <mergeCell ref="L159:L162"/>
    <mergeCell ref="L163:L166"/>
    <mergeCell ref="L167:L168"/>
    <mergeCell ref="L169:L170"/>
    <mergeCell ref="L171:L174"/>
    <mergeCell ref="L175:L178"/>
    <mergeCell ref="L179:L181"/>
    <mergeCell ref="L182:L183"/>
    <mergeCell ref="L184:L186"/>
    <mergeCell ref="L187:L188"/>
    <mergeCell ref="L189:L192"/>
    <mergeCell ref="L193:L195"/>
    <mergeCell ref="L196:L199"/>
    <mergeCell ref="L200:L203"/>
    <mergeCell ref="L205:L208"/>
    <mergeCell ref="L209:L211"/>
    <mergeCell ref="L212:L215"/>
    <mergeCell ref="L216:L219"/>
    <mergeCell ref="L220:L223"/>
    <mergeCell ref="L224:L226"/>
    <mergeCell ref="L227:L229"/>
    <mergeCell ref="L230:L233"/>
    <mergeCell ref="L234:L237"/>
    <mergeCell ref="L238:L241"/>
    <mergeCell ref="L242:L245"/>
    <mergeCell ref="L246:L249"/>
    <mergeCell ref="L250:L253"/>
    <mergeCell ref="L255:L257"/>
    <mergeCell ref="L258:L261"/>
    <mergeCell ref="L262:L264"/>
    <mergeCell ref="L265:L268"/>
    <mergeCell ref="L269:L272"/>
    <mergeCell ref="L273:L274"/>
    <mergeCell ref="L275:L277"/>
    <mergeCell ref="L278:L279"/>
    <mergeCell ref="L280:L283"/>
    <mergeCell ref="L284:L287"/>
    <mergeCell ref="L288:L291"/>
    <mergeCell ref="L292:L296"/>
    <mergeCell ref="L297:L300"/>
    <mergeCell ref="L301:L303"/>
    <mergeCell ref="L304:L306"/>
    <mergeCell ref="L307:L309"/>
    <mergeCell ref="L311:L313"/>
    <mergeCell ref="L314:L317"/>
    <mergeCell ref="L318:L321"/>
    <mergeCell ref="L322:L325"/>
    <mergeCell ref="L326:L329"/>
    <mergeCell ref="L330:L332"/>
    <mergeCell ref="L333:L334"/>
    <mergeCell ref="L335:L338"/>
    <mergeCell ref="L339:L342"/>
    <mergeCell ref="L343:L345"/>
    <mergeCell ref="L346:L348"/>
    <mergeCell ref="L349:L351"/>
    <mergeCell ref="L352:L354"/>
    <mergeCell ref="L355:L356"/>
    <mergeCell ref="L357:L359"/>
    <mergeCell ref="L360:L362"/>
    <mergeCell ref="L363:L365"/>
    <mergeCell ref="L366:L368"/>
    <mergeCell ref="L369:L372"/>
    <mergeCell ref="L373:L375"/>
    <mergeCell ref="L376:L378"/>
    <mergeCell ref="L379:L382"/>
    <mergeCell ref="L383:L385"/>
    <mergeCell ref="L386:L389"/>
    <mergeCell ref="L390:L393"/>
    <mergeCell ref="L394:L397"/>
    <mergeCell ref="L399:L402"/>
    <mergeCell ref="L403:L405"/>
    <mergeCell ref="L406:L408"/>
    <mergeCell ref="L409:L411"/>
    <mergeCell ref="L412:L414"/>
    <mergeCell ref="L415:L418"/>
    <mergeCell ref="L419:L420"/>
    <mergeCell ref="L421:L424"/>
    <mergeCell ref="L425:L426"/>
    <mergeCell ref="L427:L428"/>
    <mergeCell ref="L429:L432"/>
    <mergeCell ref="L433:L435"/>
    <mergeCell ref="L436:L437"/>
    <mergeCell ref="L438:L440"/>
    <mergeCell ref="L442:L445"/>
    <mergeCell ref="L446:L449"/>
    <mergeCell ref="L450:L452"/>
    <mergeCell ref="L453:L455"/>
    <mergeCell ref="L456:L458"/>
    <mergeCell ref="L459:L462"/>
    <mergeCell ref="L463:L464"/>
    <mergeCell ref="L465:L468"/>
    <mergeCell ref="L469:L471"/>
    <mergeCell ref="L472:L475"/>
    <mergeCell ref="L476:L478"/>
    <mergeCell ref="L479:L482"/>
    <mergeCell ref="L483:L485"/>
    <mergeCell ref="L486:L489"/>
    <mergeCell ref="L490:L492"/>
    <mergeCell ref="L493:L495"/>
    <mergeCell ref="L496:L498"/>
    <mergeCell ref="L499:L502"/>
    <mergeCell ref="L503:L505"/>
    <mergeCell ref="L506:L509"/>
    <mergeCell ref="L510:L513"/>
    <mergeCell ref="L514:L517"/>
    <mergeCell ref="L518:L521"/>
    <mergeCell ref="L522:L524"/>
    <mergeCell ref="L525:L528"/>
    <mergeCell ref="L529:L532"/>
    <mergeCell ref="L533:L535"/>
    <mergeCell ref="L536:L538"/>
    <mergeCell ref="L539:L541"/>
    <mergeCell ref="L542:L544"/>
    <mergeCell ref="L545:L547"/>
    <mergeCell ref="L548:L551"/>
    <mergeCell ref="L552:L554"/>
    <mergeCell ref="L555:L557"/>
    <mergeCell ref="L558:L560"/>
    <mergeCell ref="L562:L563"/>
    <mergeCell ref="L564:L566"/>
    <mergeCell ref="L567:L569"/>
    <mergeCell ref="L570:L572"/>
    <mergeCell ref="L574:L577"/>
    <mergeCell ref="L578:L581"/>
    <mergeCell ref="L582:L584"/>
    <mergeCell ref="L585:L587"/>
    <mergeCell ref="L588:L591"/>
    <mergeCell ref="L592:L595"/>
    <mergeCell ref="L596:L599"/>
    <mergeCell ref="L600:L601"/>
    <mergeCell ref="L602:L603"/>
    <mergeCell ref="L604:L608"/>
    <mergeCell ref="L609:L611"/>
    <mergeCell ref="L612:L615"/>
    <mergeCell ref="L616:L619"/>
    <mergeCell ref="L620:L622"/>
    <mergeCell ref="L623:L626"/>
    <mergeCell ref="L627:L628"/>
    <mergeCell ref="L629:L632"/>
    <mergeCell ref="L633:L635"/>
    <mergeCell ref="L636:L639"/>
    <mergeCell ref="L640:L643"/>
    <mergeCell ref="L645:L647"/>
    <mergeCell ref="L648:L651"/>
    <mergeCell ref="L652:L655"/>
    <mergeCell ref="L656:L658"/>
    <mergeCell ref="L659:L662"/>
    <mergeCell ref="L663:L666"/>
    <mergeCell ref="L667:L670"/>
    <mergeCell ref="L671:L673"/>
    <mergeCell ref="L674:L676"/>
    <mergeCell ref="L678:L679"/>
    <mergeCell ref="L680:L682"/>
    <mergeCell ref="L683:L686"/>
    <mergeCell ref="L687:L690"/>
    <mergeCell ref="L691:L693"/>
    <mergeCell ref="L695:L696"/>
    <mergeCell ref="L697:L699"/>
    <mergeCell ref="L700:L702"/>
    <mergeCell ref="L703:L705"/>
    <mergeCell ref="L706:L709"/>
    <mergeCell ref="L710:L713"/>
    <mergeCell ref="L714:L715"/>
    <mergeCell ref="L716:L718"/>
    <mergeCell ref="L719:L721"/>
    <mergeCell ref="L722:L724"/>
    <mergeCell ref="L725:L727"/>
    <mergeCell ref="L728:L731"/>
    <mergeCell ref="L732:L735"/>
    <mergeCell ref="L736:L739"/>
    <mergeCell ref="L740:L743"/>
    <mergeCell ref="L745:L749"/>
    <mergeCell ref="L750:L752"/>
    <mergeCell ref="L753:L756"/>
    <mergeCell ref="L758:L760"/>
    <mergeCell ref="L761:L764"/>
    <mergeCell ref="L766:L768"/>
    <mergeCell ref="L769:L772"/>
    <mergeCell ref="L773:L774"/>
    <mergeCell ref="L776:L779"/>
    <mergeCell ref="L780:L782"/>
    <mergeCell ref="L783:L784"/>
    <mergeCell ref="L785:L788"/>
    <mergeCell ref="L789:L792"/>
    <mergeCell ref="L793:L796"/>
    <mergeCell ref="L797:L799"/>
    <mergeCell ref="L800:L801"/>
    <mergeCell ref="L802:L805"/>
    <mergeCell ref="L806:L807"/>
    <mergeCell ref="L808:L810"/>
    <mergeCell ref="L812:L814"/>
    <mergeCell ref="L815:L817"/>
    <mergeCell ref="L818:L820"/>
    <mergeCell ref="L822:L823"/>
    <mergeCell ref="L824:L826"/>
    <mergeCell ref="L827:L828"/>
    <mergeCell ref="L829:L832"/>
    <mergeCell ref="L833:L835"/>
    <mergeCell ref="L836:L837"/>
    <mergeCell ref="L839:L841"/>
    <mergeCell ref="L842:L843"/>
    <mergeCell ref="L844:L846"/>
    <mergeCell ref="L848:L852"/>
    <mergeCell ref="L853:L856"/>
    <mergeCell ref="L857:L860"/>
    <mergeCell ref="L861:L863"/>
    <mergeCell ref="L864:L866"/>
    <mergeCell ref="L867:L868"/>
    <mergeCell ref="L869:L872"/>
    <mergeCell ref="L873:L876"/>
    <mergeCell ref="L877:L879"/>
    <mergeCell ref="L880:L882"/>
    <mergeCell ref="L883:L886"/>
    <mergeCell ref="L888:L890"/>
    <mergeCell ref="L891:L893"/>
    <mergeCell ref="L894:L896"/>
    <mergeCell ref="L898:L900"/>
    <mergeCell ref="L902:L905"/>
    <mergeCell ref="L906:L909"/>
    <mergeCell ref="L910:L912"/>
    <mergeCell ref="L913:L916"/>
    <mergeCell ref="L917:L920"/>
    <mergeCell ref="L921:L924"/>
    <mergeCell ref="L925:L927"/>
    <mergeCell ref="L928:L931"/>
    <mergeCell ref="L932:L935"/>
    <mergeCell ref="L936:L937"/>
    <mergeCell ref="L938:L940"/>
    <mergeCell ref="L941:L942"/>
    <mergeCell ref="L943:L946"/>
    <mergeCell ref="L947:L948"/>
    <mergeCell ref="L949:L952"/>
    <mergeCell ref="L953:L956"/>
    <mergeCell ref="L957:L959"/>
    <mergeCell ref="L960:L962"/>
    <mergeCell ref="L964:L967"/>
    <mergeCell ref="L968:L971"/>
    <mergeCell ref="L973:L976"/>
    <mergeCell ref="L977:L979"/>
    <mergeCell ref="L980:L981"/>
    <mergeCell ref="L982:L984"/>
    <mergeCell ref="L985:L988"/>
    <mergeCell ref="L989:L990"/>
    <mergeCell ref="L991:L993"/>
    <mergeCell ref="L994:L997"/>
    <mergeCell ref="L998:L1001"/>
    <mergeCell ref="L1002:L1004"/>
    <mergeCell ref="L1005:L1007"/>
    <mergeCell ref="L1010:L1011"/>
    <mergeCell ref="L1012:L1014"/>
    <mergeCell ref="L1015:L1018"/>
    <mergeCell ref="L1019:L1023"/>
    <mergeCell ref="L1024:L1027"/>
    <mergeCell ref="L1028:L1031"/>
    <mergeCell ref="L1032:L1035"/>
    <mergeCell ref="L1036:L1038"/>
    <mergeCell ref="L1039:L1042"/>
    <mergeCell ref="L1043:L1046"/>
    <mergeCell ref="L1047:L1048"/>
    <mergeCell ref="L1049:L1052"/>
    <mergeCell ref="L1053:L1056"/>
    <mergeCell ref="L1057:L1059"/>
    <mergeCell ref="L1060:L1061"/>
    <mergeCell ref="L1062:L1064"/>
    <mergeCell ref="L1065:L1067"/>
    <mergeCell ref="L1068:L1072"/>
    <mergeCell ref="L1073:L1076"/>
    <mergeCell ref="L1077:L1080"/>
    <mergeCell ref="L1082:L1083"/>
    <mergeCell ref="L1084:L1086"/>
    <mergeCell ref="L1088:L1089"/>
    <mergeCell ref="L1090:L1093"/>
    <mergeCell ref="L1094:L1097"/>
    <mergeCell ref="L1098:L1101"/>
    <mergeCell ref="L1102:L1104"/>
    <mergeCell ref="L1105:L1108"/>
    <mergeCell ref="L1111:L1112"/>
    <mergeCell ref="L1113:L1115"/>
    <mergeCell ref="L1116:L1119"/>
    <mergeCell ref="L1120:L1122"/>
    <mergeCell ref="L1123:L1124"/>
    <mergeCell ref="L1126:L1127"/>
    <mergeCell ref="L1128:L1130"/>
    <mergeCell ref="L1131:L1133"/>
    <mergeCell ref="L1134:L1136"/>
    <mergeCell ref="L1137:L1138"/>
    <mergeCell ref="L1139:L1142"/>
    <mergeCell ref="L1143:L1145"/>
    <mergeCell ref="L1147:L1150"/>
    <mergeCell ref="L1151:L1152"/>
    <mergeCell ref="L1153:L1154"/>
    <mergeCell ref="L1155:L1158"/>
    <mergeCell ref="L1160:L1162"/>
    <mergeCell ref="L1163:L1164"/>
    <mergeCell ref="L1165:L1168"/>
    <mergeCell ref="L1169:L1171"/>
    <mergeCell ref="L1174:L1176"/>
    <mergeCell ref="L1177:L1179"/>
    <mergeCell ref="L1181:L1184"/>
    <mergeCell ref="L1185:L1187"/>
    <mergeCell ref="L1189:L1192"/>
    <mergeCell ref="L1194:L1198"/>
    <mergeCell ref="L1200:L1203"/>
    <mergeCell ref="L1204:L1207"/>
    <mergeCell ref="L1208:L1210"/>
    <mergeCell ref="L1211:L1213"/>
    <mergeCell ref="L1215:L1216"/>
    <mergeCell ref="L1217:L1220"/>
    <mergeCell ref="L1222:L1224"/>
    <mergeCell ref="L1225:L1228"/>
    <mergeCell ref="L1229:L1232"/>
    <mergeCell ref="L1233:L1234"/>
    <mergeCell ref="L1235:L1238"/>
    <mergeCell ref="L1239:L1241"/>
    <mergeCell ref="L1242:L1245"/>
    <mergeCell ref="L1246:L1248"/>
    <mergeCell ref="L1249:L1252"/>
    <mergeCell ref="L1253:L1254"/>
    <mergeCell ref="L1255:L1258"/>
    <mergeCell ref="L1260:L1263"/>
    <mergeCell ref="L1264:L1267"/>
    <mergeCell ref="L1268:L1271"/>
    <mergeCell ref="L1273:L1274"/>
    <mergeCell ref="L1275:L1277"/>
    <mergeCell ref="L1278:L1281"/>
    <mergeCell ref="L1282:L1285"/>
    <mergeCell ref="L1287:L1290"/>
    <mergeCell ref="L1291:L1293"/>
    <mergeCell ref="L1294:L1297"/>
    <mergeCell ref="L1298:L1300"/>
    <mergeCell ref="L1301:L1305"/>
    <mergeCell ref="L1306:L1309"/>
    <mergeCell ref="L1310:L1312"/>
    <mergeCell ref="L1313:L1316"/>
    <mergeCell ref="L1317:L1320"/>
    <mergeCell ref="L1321:L1323"/>
    <mergeCell ref="L1324:L1326"/>
    <mergeCell ref="L1327:L1329"/>
    <mergeCell ref="L1330:L1333"/>
    <mergeCell ref="L1334:L1337"/>
    <mergeCell ref="L1338:L1341"/>
    <mergeCell ref="L1342:L1344"/>
    <mergeCell ref="L1345:L1348"/>
    <mergeCell ref="L1349:L1352"/>
    <mergeCell ref="L1353:L1354"/>
    <mergeCell ref="L1355:L1358"/>
    <mergeCell ref="L1359:L1361"/>
    <mergeCell ref="L1362:L1365"/>
    <mergeCell ref="L1366:L1368"/>
    <mergeCell ref="L1369:L1370"/>
    <mergeCell ref="L1371:L1374"/>
    <mergeCell ref="L1376:L1378"/>
    <mergeCell ref="L1379:L1382"/>
    <mergeCell ref="L1383:L1386"/>
    <mergeCell ref="L1387:L1390"/>
    <mergeCell ref="L1391:L1394"/>
    <mergeCell ref="L1396:L1398"/>
    <mergeCell ref="L1399:L1401"/>
    <mergeCell ref="L1402:L1404"/>
    <mergeCell ref="L1405:L1408"/>
    <mergeCell ref="L1409:L1411"/>
    <mergeCell ref="L1412:L1413"/>
    <mergeCell ref="L1414:L1418"/>
    <mergeCell ref="L1419:L1420"/>
    <mergeCell ref="L1421:L1424"/>
    <mergeCell ref="L1425:L1426"/>
    <mergeCell ref="L1427:L1429"/>
    <mergeCell ref="L1431:L1432"/>
    <mergeCell ref="L1433:L1435"/>
    <mergeCell ref="L1436:L1438"/>
    <mergeCell ref="L1440:L1442"/>
    <mergeCell ref="L1443:L1446"/>
    <mergeCell ref="L1447:L1448"/>
    <mergeCell ref="L1450:L1453"/>
    <mergeCell ref="L1454:L1457"/>
    <mergeCell ref="L1458:L1461"/>
    <mergeCell ref="L1462:L1463"/>
    <mergeCell ref="L1464:L1467"/>
    <mergeCell ref="L1468:L1470"/>
    <mergeCell ref="L1471:L1474"/>
    <mergeCell ref="L1475:L1477"/>
    <mergeCell ref="L1478:L1482"/>
    <mergeCell ref="L1484:L1486"/>
    <mergeCell ref="L1488:L1490"/>
    <mergeCell ref="L1492:L1495"/>
    <mergeCell ref="L1496:L1498"/>
    <mergeCell ref="L1499:L1501"/>
    <mergeCell ref="L1502:L1505"/>
    <mergeCell ref="L1507:L1509"/>
    <mergeCell ref="L1510:L1511"/>
    <mergeCell ref="L1512:L1513"/>
    <mergeCell ref="L1514:L1516"/>
    <mergeCell ref="L1517:L1519"/>
    <mergeCell ref="L1520:L1521"/>
    <mergeCell ref="L1522:L1525"/>
    <mergeCell ref="L1526:L1528"/>
    <mergeCell ref="L1529:L1532"/>
    <mergeCell ref="L1533:L1536"/>
    <mergeCell ref="L1538:L1541"/>
    <mergeCell ref="L1543:L1544"/>
    <mergeCell ref="L1545:L1548"/>
    <mergeCell ref="L1549:L1552"/>
    <mergeCell ref="L1554:L1557"/>
    <mergeCell ref="L1558:L1561"/>
    <mergeCell ref="L1562:L1565"/>
    <mergeCell ref="L1566:L1569"/>
    <mergeCell ref="L1570:L1572"/>
    <mergeCell ref="L1573:L1576"/>
    <mergeCell ref="L1577:L1580"/>
    <mergeCell ref="L1581:L1583"/>
    <mergeCell ref="L1584:L1585"/>
    <mergeCell ref="L1586:L1587"/>
    <mergeCell ref="L1590:L1592"/>
    <mergeCell ref="L1593:L1596"/>
    <mergeCell ref="L1597:L1598"/>
    <mergeCell ref="L1599:L1601"/>
    <mergeCell ref="L1603:L1605"/>
    <mergeCell ref="L1606:L1609"/>
    <mergeCell ref="L1610:L1612"/>
    <mergeCell ref="L1613:L1615"/>
    <mergeCell ref="L1617:L1619"/>
    <mergeCell ref="L1620:L1622"/>
    <mergeCell ref="L1623:L1625"/>
    <mergeCell ref="L1626:L1628"/>
    <mergeCell ref="L1629:L1631"/>
    <mergeCell ref="L1632:L1635"/>
    <mergeCell ref="L1636:L1637"/>
    <mergeCell ref="L1638:L1641"/>
    <mergeCell ref="L1642:L1644"/>
    <mergeCell ref="L1645:L1647"/>
    <mergeCell ref="L1648:L1650"/>
    <mergeCell ref="L1651:L1652"/>
    <mergeCell ref="L1653:L1656"/>
    <mergeCell ref="L1657:L1659"/>
    <mergeCell ref="L1660:L1663"/>
    <mergeCell ref="L1664:L1665"/>
    <mergeCell ref="L1668:L1669"/>
    <mergeCell ref="L1670:L1671"/>
    <mergeCell ref="L1672:L1673"/>
    <mergeCell ref="L1674:L1677"/>
    <mergeCell ref="L1678:L1680"/>
    <mergeCell ref="L1681:L1683"/>
    <mergeCell ref="L1684:L1685"/>
    <mergeCell ref="L1686:L1688"/>
    <mergeCell ref="L1689:L1690"/>
    <mergeCell ref="L1691:L1693"/>
    <mergeCell ref="L1694:L1695"/>
    <mergeCell ref="L1697:L1698"/>
    <mergeCell ref="L1699:L1701"/>
    <mergeCell ref="L1702:L1704"/>
    <mergeCell ref="L1705:L1708"/>
    <mergeCell ref="L1709:L1712"/>
    <mergeCell ref="L1713:L1715"/>
    <mergeCell ref="L1718:L1721"/>
    <mergeCell ref="L1724:L1726"/>
    <mergeCell ref="L1727:L1731"/>
    <mergeCell ref="L1734:L1736"/>
    <mergeCell ref="L1738:L1740"/>
    <mergeCell ref="L1741:L1742"/>
    <mergeCell ref="L1743:L1745"/>
    <mergeCell ref="L1746:L1747"/>
    <mergeCell ref="L1748:L1750"/>
    <mergeCell ref="L1751:L1753"/>
    <mergeCell ref="L1754:L1757"/>
    <mergeCell ref="L1758:L1759"/>
    <mergeCell ref="L1760:L1761"/>
    <mergeCell ref="L1762:L1764"/>
    <mergeCell ref="L1765:L1769"/>
    <mergeCell ref="L1770:L1771"/>
    <mergeCell ref="L1774:L1775"/>
    <mergeCell ref="L1777:L1778"/>
    <mergeCell ref="L1780:L1783"/>
    <mergeCell ref="L1786:L1788"/>
    <mergeCell ref="L1790:L1792"/>
    <mergeCell ref="L1793:L1796"/>
    <mergeCell ref="L1797:L1800"/>
    <mergeCell ref="L1801:L1803"/>
    <mergeCell ref="L1804:L1807"/>
    <mergeCell ref="L1810:L1811"/>
    <mergeCell ref="L1813:L1815"/>
    <mergeCell ref="L1816:L1817"/>
    <mergeCell ref="L1818:L1820"/>
    <mergeCell ref="L1821:L1822"/>
    <mergeCell ref="L1827:L1829"/>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黄瑞君</cp:lastModifiedBy>
  <dcterms:created xsi:type="dcterms:W3CDTF">2008-09-11T17:22:00Z</dcterms:created>
  <dcterms:modified xsi:type="dcterms:W3CDTF">2026-01-14T03:41:43Z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FEBB0AF613FD4721AA5B547403B86D0A_13</vt:lpwstr>
  </property>
  <property fmtid="{D5CDD505-2E9C-101B-9397-08002B2CF9AE}" pid="4" name="KSOReadingLayout">
    <vt:bool>true</vt:bool>
  </property>
  <property fmtid="{D5CDD505-2E9C-101B-9397-08002B2CF9AE}" pid="5" name="CalculationRule">
    <vt:i4>0</vt:i4>
  </property>
</Properties>
</file>