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85"/>
  </bookViews>
  <sheets>
    <sheet name="北京" sheetId="1" r:id="rId1"/>
  </sheets>
  <externalReferences>
    <externalReference r:id="rId2"/>
  </externalReferences>
  <definedNames>
    <definedName name="_xlnm._FilterDatabase" localSheetId="0" hidden="1">北京!$A$2:$K$47</definedName>
  </definedNames>
  <calcPr calcId="144525"/>
</workbook>
</file>

<file path=xl/sharedStrings.xml><?xml version="1.0" encoding="utf-8"?>
<sst xmlns="http://schemas.openxmlformats.org/spreadsheetml/2006/main" count="282" uniqueCount="127">
  <si>
    <t>深圳大学附属光明学校2025年秋季赴北京定点面向2026年应届毕业生公开招聘教师入围面试考生综合成绩及入围体检人员名单</t>
  </si>
  <si>
    <t>序号</t>
  </si>
  <si>
    <t>招聘单位</t>
  </si>
  <si>
    <t>岗位编码</t>
  </si>
  <si>
    <t>岗位名称</t>
  </si>
  <si>
    <t>拟聘人数</t>
  </si>
  <si>
    <t>考生姓名</t>
  </si>
  <si>
    <t>身份证号码</t>
  </si>
  <si>
    <t>笔试分数</t>
  </si>
  <si>
    <t>面试分数</t>
  </si>
  <si>
    <t>综合成绩</t>
  </si>
  <si>
    <t>是否入围体检</t>
  </si>
  <si>
    <t>深圳大学附属光明学校</t>
  </si>
  <si>
    <t>SDFGM202511QZ01</t>
  </si>
  <si>
    <t>初中语文</t>
  </si>
  <si>
    <t>赵怡然</t>
  </si>
  <si>
    <t>2102112000*******9</t>
  </si>
  <si>
    <t>是</t>
  </si>
  <si>
    <t>林佳欣</t>
  </si>
  <si>
    <t>4405132001*******3</t>
  </si>
  <si>
    <t>否</t>
  </si>
  <si>
    <t>赵倩</t>
  </si>
  <si>
    <t>6204221998*******7</t>
  </si>
  <si>
    <t>SDFGM202511QZ02</t>
  </si>
  <si>
    <t>小学语文</t>
  </si>
  <si>
    <t>朱茗琬</t>
  </si>
  <si>
    <t>2101121999*******6</t>
  </si>
  <si>
    <t>范雅茹</t>
  </si>
  <si>
    <t>4403052004*******9</t>
  </si>
  <si>
    <t>马含嫣</t>
  </si>
  <si>
    <t>3201042004*******X</t>
  </si>
  <si>
    <t>陈佳怡</t>
  </si>
  <si>
    <t>3625322004*******4</t>
  </si>
  <si>
    <t>张述雨</t>
  </si>
  <si>
    <t>1301232000*******1</t>
  </si>
  <si>
    <t>陈佳仪</t>
  </si>
  <si>
    <t>4403072004*******5</t>
  </si>
  <si>
    <t>张雅楠</t>
  </si>
  <si>
    <t>4113031998*******6</t>
  </si>
  <si>
    <t>何芷莹</t>
  </si>
  <si>
    <t>4407822004*******0</t>
  </si>
  <si>
    <t>刘万君</t>
  </si>
  <si>
    <t>6529012003*******3</t>
  </si>
  <si>
    <t>SDFGM202511QZ03</t>
  </si>
  <si>
    <t>初中数学</t>
  </si>
  <si>
    <t>闫涵</t>
  </si>
  <si>
    <t>1501032000*******8</t>
  </si>
  <si>
    <t>张原</t>
  </si>
  <si>
    <t>1302242000*******4</t>
  </si>
  <si>
    <t>谢琼</t>
  </si>
  <si>
    <t>3622022001*******4</t>
  </si>
  <si>
    <t>曾雨晴</t>
  </si>
  <si>
    <t>4418271997*******X</t>
  </si>
  <si>
    <t>王彧昀</t>
  </si>
  <si>
    <t>1404022001*******5</t>
  </si>
  <si>
    <t>姚雨倩</t>
  </si>
  <si>
    <t>4415211999*******8</t>
  </si>
  <si>
    <t>SDFGM202511QZ04</t>
  </si>
  <si>
    <t>初中英语</t>
  </si>
  <si>
    <t>史奥克</t>
  </si>
  <si>
    <t>3708812002*******7</t>
  </si>
  <si>
    <t>熊可可</t>
  </si>
  <si>
    <t>4503052001*******7</t>
  </si>
  <si>
    <t>谢雪雪</t>
  </si>
  <si>
    <t>4452811987*******5</t>
  </si>
  <si>
    <t>黄珺</t>
  </si>
  <si>
    <t>4403052003*******4</t>
  </si>
  <si>
    <t>何俊英</t>
  </si>
  <si>
    <t>3625022001*******2</t>
  </si>
  <si>
    <t>王九冉</t>
  </si>
  <si>
    <t>4203022000*******4</t>
  </si>
  <si>
    <t>SDFGM202511QZ05</t>
  </si>
  <si>
    <t>小学英语</t>
  </si>
  <si>
    <t>王楚楚</t>
  </si>
  <si>
    <t>4305251998*******9</t>
  </si>
  <si>
    <t>邓茜文</t>
  </si>
  <si>
    <t>3607232002*******2</t>
  </si>
  <si>
    <t>吴思颖</t>
  </si>
  <si>
    <t>4508212003*******6</t>
  </si>
  <si>
    <t>SDFGM202511QZ06</t>
  </si>
  <si>
    <t>初中物理</t>
  </si>
  <si>
    <t>唐爱琪</t>
  </si>
  <si>
    <t>3707831999*******9</t>
  </si>
  <si>
    <t>白佳琪</t>
  </si>
  <si>
    <t>1523262000*******7</t>
  </si>
  <si>
    <t>姚嘉敏</t>
  </si>
  <si>
    <t>4405822000*******1</t>
  </si>
  <si>
    <t>SDFGM202511QZ07</t>
  </si>
  <si>
    <t>初中历史</t>
  </si>
  <si>
    <t>高培源</t>
  </si>
  <si>
    <t>1303022000*******6</t>
  </si>
  <si>
    <t>韩虹</t>
  </si>
  <si>
    <t>4112242001*******X</t>
  </si>
  <si>
    <t>刘滢</t>
  </si>
  <si>
    <t>4414812000*******4</t>
  </si>
  <si>
    <t>SDFGM202511QZ10</t>
  </si>
  <si>
    <t>小学音乐</t>
  </si>
  <si>
    <t>张银银</t>
  </si>
  <si>
    <t>5003821999*******4</t>
  </si>
  <si>
    <t>温书琴</t>
  </si>
  <si>
    <t>5110251999*******6</t>
  </si>
  <si>
    <t>谢玮琪</t>
  </si>
  <si>
    <t>4325022001*******2</t>
  </si>
  <si>
    <t>SDFGM202511QZ08</t>
  </si>
  <si>
    <t>初中体育</t>
  </si>
  <si>
    <t>郭钟尹</t>
  </si>
  <si>
    <t>4451222001*******9</t>
  </si>
  <si>
    <t>代成龙</t>
  </si>
  <si>
    <t>4115032004*******8</t>
  </si>
  <si>
    <t>聂梦佳</t>
  </si>
  <si>
    <t>4201122001*******1</t>
  </si>
  <si>
    <t>SDFGM202511QZ09</t>
  </si>
  <si>
    <t>小学体育</t>
  </si>
  <si>
    <t>邱萱</t>
  </si>
  <si>
    <t>4115232004*******2</t>
  </si>
  <si>
    <t>王芳伟</t>
  </si>
  <si>
    <t>4311272001*******6</t>
  </si>
  <si>
    <t>袁香澳</t>
  </si>
  <si>
    <t>1304271999*******7</t>
  </si>
  <si>
    <t>SDFGM202511QZ11</t>
  </si>
  <si>
    <t>小学科学</t>
  </si>
  <si>
    <t>周涣欣</t>
  </si>
  <si>
    <t>4413232001*******0</t>
  </si>
  <si>
    <t>郭汶杰</t>
  </si>
  <si>
    <t>4452812004*******7</t>
  </si>
  <si>
    <t>蔡铭铭</t>
  </si>
  <si>
    <t>4105032002*******5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</si>
</sst>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宋体"/>
      <charset val="134"/>
      <scheme val="minor"/>
    </font>
    <font>
      <sz val="12"/>
      <color theme="1"/>
      <name val="宋体"/>
      <charset val="134"/>
      <scheme val="minor"/>
    </font>
    <font>
      <sz val="14"/>
      <color theme="1"/>
      <name val="方正小标宋简体"/>
      <charset val="134"/>
    </font>
    <font>
      <sz val="11"/>
      <color rgb="FF000000"/>
      <name val="黑体"/>
      <charset val="134"/>
    </font>
    <font>
      <sz val="11"/>
      <name val="宋体"/>
      <charset val="134"/>
      <scheme val="major"/>
    </font>
    <font>
      <sz val="11"/>
      <color indexed="8"/>
      <name val="宋体"/>
      <charset val="134"/>
      <scheme val="minor"/>
    </font>
    <font>
      <sz val="11"/>
      <name val="宋体"/>
      <charset val="134"/>
      <scheme val="minor"/>
    </font>
    <font>
      <sz val="11"/>
      <color theme="1"/>
      <name val="黑体"/>
      <charset val="134"/>
    </font>
    <font>
      <sz val="11"/>
      <name val="宋体"/>
      <charset val="134"/>
    </font>
    <font>
      <sz val="11"/>
      <color indexed="8"/>
      <name val="宋体"/>
      <charset val="134"/>
      <scheme val="major"/>
    </font>
    <font>
      <sz val="11"/>
      <color theme="1"/>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i/>
      <sz val="11"/>
      <color rgb="FF7F7F7F"/>
      <name val="宋体"/>
      <charset val="0"/>
      <scheme val="minor"/>
    </font>
    <font>
      <b/>
      <sz val="11"/>
      <color rgb="FFFA7D00"/>
      <name val="宋体"/>
      <charset val="0"/>
      <scheme val="minor"/>
    </font>
    <font>
      <b/>
      <sz val="13"/>
      <color theme="3"/>
      <name val="宋体"/>
      <charset val="134"/>
      <scheme val="minor"/>
    </font>
    <font>
      <b/>
      <sz val="11"/>
      <color theme="3"/>
      <name val="宋体"/>
      <charset val="134"/>
      <scheme val="minor"/>
    </font>
    <font>
      <b/>
      <sz val="11"/>
      <color rgb="FF3F3F3F"/>
      <name val="宋体"/>
      <charset val="0"/>
      <scheme val="minor"/>
    </font>
    <font>
      <u/>
      <sz val="11"/>
      <color rgb="FF800080"/>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b/>
      <sz val="18"/>
      <color theme="3"/>
      <name val="宋体"/>
      <charset val="134"/>
      <scheme val="minor"/>
    </font>
    <font>
      <u/>
      <sz val="11"/>
      <color rgb="FF0000F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rgb="FFF2F2F2"/>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7"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rgb="FFFFFFCC"/>
        <bgColor indexed="64"/>
      </patternFill>
    </fill>
    <fill>
      <patternFill patternType="solid">
        <fgColor theme="6"/>
        <bgColor indexed="64"/>
      </patternFill>
    </fill>
    <fill>
      <patternFill patternType="solid">
        <fgColor theme="4" tint="0.399975585192419"/>
        <bgColor indexed="64"/>
      </patternFill>
    </fill>
    <fill>
      <patternFill patternType="solid">
        <fgColor theme="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1" fillId="18" borderId="0" applyNumberFormat="0" applyBorder="0" applyAlignment="0" applyProtection="0">
      <alignment vertical="center"/>
    </xf>
    <xf numFmtId="0" fontId="10" fillId="19" borderId="0" applyNumberFormat="0" applyBorder="0" applyAlignment="0" applyProtection="0">
      <alignment vertical="center"/>
    </xf>
    <xf numFmtId="0" fontId="10" fillId="15" borderId="0" applyNumberFormat="0" applyBorder="0" applyAlignment="0" applyProtection="0">
      <alignment vertical="center"/>
    </xf>
    <xf numFmtId="0" fontId="11" fillId="12" borderId="0" applyNumberFormat="0" applyBorder="0" applyAlignment="0" applyProtection="0">
      <alignment vertical="center"/>
    </xf>
    <xf numFmtId="0" fontId="11" fillId="11" borderId="0" applyNumberFormat="0" applyBorder="0" applyAlignment="0" applyProtection="0">
      <alignment vertical="center"/>
    </xf>
    <xf numFmtId="0" fontId="10" fillId="20" borderId="0" applyNumberFormat="0" applyBorder="0" applyAlignment="0" applyProtection="0">
      <alignment vertical="center"/>
    </xf>
    <xf numFmtId="0" fontId="11" fillId="29" borderId="0" applyNumberFormat="0" applyBorder="0" applyAlignment="0" applyProtection="0">
      <alignment vertical="center"/>
    </xf>
    <xf numFmtId="0" fontId="11" fillId="9" borderId="0" applyNumberFormat="0" applyBorder="0" applyAlignment="0" applyProtection="0">
      <alignment vertical="center"/>
    </xf>
    <xf numFmtId="0" fontId="11" fillId="16" borderId="0" applyNumberFormat="0" applyBorder="0" applyAlignment="0" applyProtection="0">
      <alignment vertical="center"/>
    </xf>
    <xf numFmtId="0" fontId="10" fillId="14"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3" borderId="7" applyNumberFormat="0" applyAlignment="0" applyProtection="0">
      <alignment vertical="center"/>
    </xf>
    <xf numFmtId="0" fontId="25" fillId="0" borderId="5" applyNumberFormat="0" applyFill="0" applyAlignment="0" applyProtection="0">
      <alignment vertical="center"/>
    </xf>
    <xf numFmtId="0" fontId="26" fillId="26" borderId="4" applyNumberFormat="0" applyAlignment="0" applyProtection="0">
      <alignment vertical="center"/>
    </xf>
    <xf numFmtId="0" fontId="28" fillId="0" borderId="0" applyNumberFormat="0" applyFill="0" applyBorder="0" applyAlignment="0" applyProtection="0">
      <alignment vertical="center"/>
    </xf>
    <xf numFmtId="0" fontId="21" fillId="13" borderId="6" applyNumberFormat="0" applyAlignment="0" applyProtection="0">
      <alignment vertical="center"/>
    </xf>
    <xf numFmtId="0" fontId="10" fillId="21" borderId="0" applyNumberFormat="0" applyBorder="0" applyAlignment="0" applyProtection="0">
      <alignment vertical="center"/>
    </xf>
    <xf numFmtId="0" fontId="10" fillId="27" borderId="0" applyNumberFormat="0" applyBorder="0" applyAlignment="0" applyProtection="0">
      <alignment vertical="center"/>
    </xf>
    <xf numFmtId="42" fontId="0" fillId="0" borderId="0" applyFont="0" applyFill="0" applyBorder="0" applyAlignment="0" applyProtection="0">
      <alignment vertical="center"/>
    </xf>
    <xf numFmtId="0" fontId="20"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13" borderId="4" applyNumberFormat="0" applyAlignment="0" applyProtection="0">
      <alignment vertical="center"/>
    </xf>
    <xf numFmtId="0" fontId="11" fillId="30" borderId="0" applyNumberFormat="0" applyBorder="0" applyAlignment="0" applyProtection="0">
      <alignment vertical="center"/>
    </xf>
    <xf numFmtId="41" fontId="0" fillId="0" borderId="0" applyFont="0" applyFill="0" applyBorder="0" applyAlignment="0" applyProtection="0">
      <alignment vertical="center"/>
    </xf>
    <xf numFmtId="0" fontId="11" fillId="32" borderId="0" applyNumberFormat="0" applyBorder="0" applyAlignment="0" applyProtection="0">
      <alignment vertical="center"/>
    </xf>
    <xf numFmtId="0" fontId="0" fillId="28" borderId="9" applyNumberFormat="0" applyFont="0" applyAlignment="0" applyProtection="0">
      <alignment vertical="center"/>
    </xf>
    <xf numFmtId="0" fontId="16"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3" applyNumberFormat="0" applyFill="0" applyAlignment="0" applyProtection="0">
      <alignment vertical="center"/>
    </xf>
    <xf numFmtId="0" fontId="10" fillId="25" borderId="0" applyNumberFormat="0" applyBorder="0" applyAlignment="0" applyProtection="0">
      <alignment vertical="center"/>
    </xf>
    <xf numFmtId="0" fontId="10" fillId="6" borderId="0" applyNumberFormat="0" applyBorder="0" applyAlignment="0" applyProtection="0">
      <alignment vertical="center"/>
    </xf>
    <xf numFmtId="0" fontId="11" fillId="17" borderId="0" applyNumberFormat="0" applyBorder="0" applyAlignment="0" applyProtection="0">
      <alignment vertical="center"/>
    </xf>
    <xf numFmtId="0" fontId="13" fillId="0" borderId="2" applyNumberFormat="0" applyFill="0" applyAlignment="0" applyProtection="0">
      <alignment vertical="center"/>
    </xf>
    <xf numFmtId="0" fontId="11" fillId="31" borderId="0" applyNumberFormat="0" applyBorder="0" applyAlignment="0" applyProtection="0">
      <alignment vertical="center"/>
    </xf>
    <xf numFmtId="0" fontId="24" fillId="24" borderId="0" applyNumberFormat="0" applyBorder="0" applyAlignment="0" applyProtection="0">
      <alignment vertical="center"/>
    </xf>
    <xf numFmtId="0" fontId="10" fillId="5" borderId="0" applyNumberFormat="0" applyBorder="0" applyAlignment="0" applyProtection="0">
      <alignment vertical="center"/>
    </xf>
    <xf numFmtId="0" fontId="15" fillId="0" borderId="0" applyNumberFormat="0" applyFill="0" applyBorder="0" applyAlignment="0" applyProtection="0">
      <alignment vertical="center"/>
    </xf>
    <xf numFmtId="0" fontId="12" fillId="4" borderId="0" applyNumberFormat="0" applyBorder="0" applyAlignment="0" applyProtection="0">
      <alignment vertical="center"/>
    </xf>
    <xf numFmtId="0" fontId="11" fillId="7" borderId="0" applyNumberFormat="0" applyBorder="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cellStyleXfs>
  <cellXfs count="14">
    <xf numFmtId="0" fontId="0" fillId="0" borderId="0" xfId="0">
      <alignment vertical="center"/>
    </xf>
    <xf numFmtId="0" fontId="0" fillId="0" borderId="0" xfId="0" applyFont="1" applyFill="1">
      <alignment vertical="center"/>
    </xf>
    <xf numFmtId="0" fontId="0"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7" fillId="0" borderId="1" xfId="0" applyFont="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2</xdr:row>
      <xdr:rowOff>0</xdr:rowOff>
    </xdr:from>
    <xdr:to>
      <xdr:col>7</xdr:col>
      <xdr:colOff>76200</xdr:colOff>
      <xdr:row>2</xdr:row>
      <xdr:rowOff>47625</xdr:rowOff>
    </xdr:to>
    <xdr:pic>
      <xdr:nvPicPr>
        <xdr:cNvPr id="2" name="图片 1"/>
        <xdr:cNvPicPr>
          <a:picLocks noChangeAspect="1"/>
        </xdr:cNvPicPr>
      </xdr:nvPicPr>
      <xdr:blipFill>
        <a:blip r:embed="rId1"/>
        <a:stretch>
          <a:fillRect/>
        </a:stretch>
      </xdr:blipFill>
      <xdr:spPr>
        <a:xfrm>
          <a:off x="7096125" y="901700"/>
          <a:ext cx="76200" cy="47625"/>
        </a:xfrm>
        <a:prstGeom prst="rect">
          <a:avLst/>
        </a:prstGeom>
        <a:noFill/>
        <a:ln w="9525">
          <a:noFill/>
        </a:ln>
      </xdr:spPr>
    </xdr:pic>
    <xdr:clientData/>
  </xdr:twoCellAnchor>
  <xdr:twoCellAnchor editAs="oneCell">
    <xdr:from>
      <xdr:col>7</xdr:col>
      <xdr:colOff>0</xdr:colOff>
      <xdr:row>2</xdr:row>
      <xdr:rowOff>0</xdr:rowOff>
    </xdr:from>
    <xdr:to>
      <xdr:col>7</xdr:col>
      <xdr:colOff>76200</xdr:colOff>
      <xdr:row>2</xdr:row>
      <xdr:rowOff>47625</xdr:rowOff>
    </xdr:to>
    <xdr:pic>
      <xdr:nvPicPr>
        <xdr:cNvPr id="3" name="图片 2"/>
        <xdr:cNvPicPr>
          <a:picLocks noChangeAspect="1"/>
        </xdr:cNvPicPr>
      </xdr:nvPicPr>
      <xdr:blipFill>
        <a:blip r:embed="rId1"/>
        <a:stretch>
          <a:fillRect/>
        </a:stretch>
      </xdr:blipFill>
      <xdr:spPr>
        <a:xfrm>
          <a:off x="7096125" y="901700"/>
          <a:ext cx="76200" cy="47625"/>
        </a:xfrm>
        <a:prstGeom prst="rect">
          <a:avLst/>
        </a:prstGeom>
        <a:noFill/>
        <a:ln w="9525">
          <a:noFill/>
        </a:ln>
      </xdr:spPr>
    </xdr:pic>
    <xdr:clientData/>
  </xdr:twoCellAnchor>
  <xdr:twoCellAnchor editAs="oneCell">
    <xdr:from>
      <xdr:col>7</xdr:col>
      <xdr:colOff>0</xdr:colOff>
      <xdr:row>2</xdr:row>
      <xdr:rowOff>0</xdr:rowOff>
    </xdr:from>
    <xdr:to>
      <xdr:col>7</xdr:col>
      <xdr:colOff>76200</xdr:colOff>
      <xdr:row>2</xdr:row>
      <xdr:rowOff>47625</xdr:rowOff>
    </xdr:to>
    <xdr:pic>
      <xdr:nvPicPr>
        <xdr:cNvPr id="4" name="图片 3"/>
        <xdr:cNvPicPr>
          <a:picLocks noChangeAspect="1"/>
        </xdr:cNvPicPr>
      </xdr:nvPicPr>
      <xdr:blipFill>
        <a:blip r:embed="rId1"/>
        <a:stretch>
          <a:fillRect/>
        </a:stretch>
      </xdr:blipFill>
      <xdr:spPr>
        <a:xfrm>
          <a:off x="7096125" y="901700"/>
          <a:ext cx="76200" cy="47625"/>
        </a:xfrm>
        <a:prstGeom prst="rect">
          <a:avLst/>
        </a:prstGeom>
        <a:noFill/>
        <a:ln w="9525">
          <a:noFill/>
        </a:ln>
      </xdr:spPr>
    </xdr:pic>
    <xdr:clientData/>
  </xdr:twoCellAnchor>
  <xdr:twoCellAnchor editAs="oneCell">
    <xdr:from>
      <xdr:col>7</xdr:col>
      <xdr:colOff>0</xdr:colOff>
      <xdr:row>2</xdr:row>
      <xdr:rowOff>0</xdr:rowOff>
    </xdr:from>
    <xdr:to>
      <xdr:col>7</xdr:col>
      <xdr:colOff>76200</xdr:colOff>
      <xdr:row>2</xdr:row>
      <xdr:rowOff>47625</xdr:rowOff>
    </xdr:to>
    <xdr:pic>
      <xdr:nvPicPr>
        <xdr:cNvPr id="5" name="图片 4"/>
        <xdr:cNvPicPr>
          <a:picLocks noChangeAspect="1"/>
        </xdr:cNvPicPr>
      </xdr:nvPicPr>
      <xdr:blipFill>
        <a:blip r:embed="rId1"/>
        <a:stretch>
          <a:fillRect/>
        </a:stretch>
      </xdr:blipFill>
      <xdr:spPr>
        <a:xfrm>
          <a:off x="7096125" y="901700"/>
          <a:ext cx="76200" cy="47625"/>
        </a:xfrm>
        <a:prstGeom prst="rect">
          <a:avLst/>
        </a:prstGeom>
        <a:noFill/>
        <a:ln w="9525">
          <a:noFill/>
        </a:ln>
      </xdr:spPr>
    </xdr:pic>
    <xdr:clientData/>
  </xdr:twoCellAnchor>
  <xdr:twoCellAnchor editAs="oneCell">
    <xdr:from>
      <xdr:col>7</xdr:col>
      <xdr:colOff>0</xdr:colOff>
      <xdr:row>2</xdr:row>
      <xdr:rowOff>0</xdr:rowOff>
    </xdr:from>
    <xdr:to>
      <xdr:col>7</xdr:col>
      <xdr:colOff>76200</xdr:colOff>
      <xdr:row>2</xdr:row>
      <xdr:rowOff>47625</xdr:rowOff>
    </xdr:to>
    <xdr:pic>
      <xdr:nvPicPr>
        <xdr:cNvPr id="6" name="图片 5"/>
        <xdr:cNvPicPr>
          <a:picLocks noChangeAspect="1"/>
        </xdr:cNvPicPr>
      </xdr:nvPicPr>
      <xdr:blipFill>
        <a:blip r:embed="rId1"/>
        <a:stretch>
          <a:fillRect/>
        </a:stretch>
      </xdr:blipFill>
      <xdr:spPr>
        <a:xfrm>
          <a:off x="7096125" y="901700"/>
          <a:ext cx="76200" cy="47625"/>
        </a:xfrm>
        <a:prstGeom prst="rect">
          <a:avLst/>
        </a:prstGeom>
        <a:noFill/>
        <a:ln w="9525">
          <a:noFill/>
        </a:ln>
      </xdr:spPr>
    </xdr:pic>
    <xdr:clientData/>
  </xdr:twoCellAnchor>
  <xdr:twoCellAnchor editAs="oneCell">
    <xdr:from>
      <xdr:col>7</xdr:col>
      <xdr:colOff>0</xdr:colOff>
      <xdr:row>2</xdr:row>
      <xdr:rowOff>0</xdr:rowOff>
    </xdr:from>
    <xdr:to>
      <xdr:col>7</xdr:col>
      <xdr:colOff>76200</xdr:colOff>
      <xdr:row>2</xdr:row>
      <xdr:rowOff>47625</xdr:rowOff>
    </xdr:to>
    <xdr:pic>
      <xdr:nvPicPr>
        <xdr:cNvPr id="7" name="图片 6"/>
        <xdr:cNvPicPr>
          <a:picLocks noChangeAspect="1"/>
        </xdr:cNvPicPr>
      </xdr:nvPicPr>
      <xdr:blipFill>
        <a:blip r:embed="rId1"/>
        <a:stretch>
          <a:fillRect/>
        </a:stretch>
      </xdr:blipFill>
      <xdr:spPr>
        <a:xfrm>
          <a:off x="7096125" y="901700"/>
          <a:ext cx="76200" cy="47625"/>
        </a:xfrm>
        <a:prstGeom prst="rect">
          <a:avLst/>
        </a:prstGeom>
        <a:noFill/>
        <a:ln w="9525">
          <a:noFill/>
        </a:ln>
      </xdr:spPr>
    </xdr:pic>
    <xdr:clientData/>
  </xdr:twoCellAnchor>
  <xdr:twoCellAnchor editAs="oneCell">
    <xdr:from>
      <xdr:col>7</xdr:col>
      <xdr:colOff>0</xdr:colOff>
      <xdr:row>2</xdr:row>
      <xdr:rowOff>0</xdr:rowOff>
    </xdr:from>
    <xdr:to>
      <xdr:col>7</xdr:col>
      <xdr:colOff>76200</xdr:colOff>
      <xdr:row>2</xdr:row>
      <xdr:rowOff>47625</xdr:rowOff>
    </xdr:to>
    <xdr:pic>
      <xdr:nvPicPr>
        <xdr:cNvPr id="8" name="图片 7"/>
        <xdr:cNvPicPr>
          <a:picLocks noChangeAspect="1"/>
        </xdr:cNvPicPr>
      </xdr:nvPicPr>
      <xdr:blipFill>
        <a:blip r:embed="rId1"/>
        <a:stretch>
          <a:fillRect/>
        </a:stretch>
      </xdr:blipFill>
      <xdr:spPr>
        <a:xfrm>
          <a:off x="7096125" y="901700"/>
          <a:ext cx="76200" cy="47625"/>
        </a:xfrm>
        <a:prstGeom prst="rect">
          <a:avLst/>
        </a:prstGeom>
        <a:noFill/>
        <a:ln w="9525">
          <a:noFill/>
        </a:ln>
      </xdr:spPr>
    </xdr:pic>
    <xdr:clientData/>
  </xdr:twoCellAnchor>
  <xdr:twoCellAnchor editAs="oneCell">
    <xdr:from>
      <xdr:col>7</xdr:col>
      <xdr:colOff>0</xdr:colOff>
      <xdr:row>2</xdr:row>
      <xdr:rowOff>0</xdr:rowOff>
    </xdr:from>
    <xdr:to>
      <xdr:col>7</xdr:col>
      <xdr:colOff>76200</xdr:colOff>
      <xdr:row>2</xdr:row>
      <xdr:rowOff>47625</xdr:rowOff>
    </xdr:to>
    <xdr:pic>
      <xdr:nvPicPr>
        <xdr:cNvPr id="9" name="图片 8"/>
        <xdr:cNvPicPr>
          <a:picLocks noChangeAspect="1"/>
        </xdr:cNvPicPr>
      </xdr:nvPicPr>
      <xdr:blipFill>
        <a:blip r:embed="rId1"/>
        <a:stretch>
          <a:fillRect/>
        </a:stretch>
      </xdr:blipFill>
      <xdr:spPr>
        <a:xfrm>
          <a:off x="7096125" y="901700"/>
          <a:ext cx="76200" cy="47625"/>
        </a:xfrm>
        <a:prstGeom prst="rect">
          <a:avLst/>
        </a:prstGeom>
        <a:noFill/>
        <a:ln w="9525">
          <a:noFill/>
        </a:ln>
      </xdr:spPr>
    </xdr:pic>
    <xdr:clientData/>
  </xdr:twoCellAnchor>
  <xdr:twoCellAnchor editAs="oneCell">
    <xdr:from>
      <xdr:col>7</xdr:col>
      <xdr:colOff>0</xdr:colOff>
      <xdr:row>2</xdr:row>
      <xdr:rowOff>0</xdr:rowOff>
    </xdr:from>
    <xdr:to>
      <xdr:col>7</xdr:col>
      <xdr:colOff>76200</xdr:colOff>
      <xdr:row>2</xdr:row>
      <xdr:rowOff>47625</xdr:rowOff>
    </xdr:to>
    <xdr:pic>
      <xdr:nvPicPr>
        <xdr:cNvPr id="10" name="图片 9"/>
        <xdr:cNvPicPr>
          <a:picLocks noChangeAspect="1"/>
        </xdr:cNvPicPr>
      </xdr:nvPicPr>
      <xdr:blipFill>
        <a:blip r:embed="rId1"/>
        <a:stretch>
          <a:fillRect/>
        </a:stretch>
      </xdr:blipFill>
      <xdr:spPr>
        <a:xfrm>
          <a:off x="7096125" y="901700"/>
          <a:ext cx="76200" cy="47625"/>
        </a:xfrm>
        <a:prstGeom prst="rect">
          <a:avLst/>
        </a:prstGeom>
        <a:noFill/>
        <a:ln w="9525">
          <a:noFill/>
        </a:ln>
      </xdr:spPr>
    </xdr:pic>
    <xdr:clientData/>
  </xdr:twoCellAnchor>
  <xdr:twoCellAnchor editAs="oneCell">
    <xdr:from>
      <xdr:col>7</xdr:col>
      <xdr:colOff>0</xdr:colOff>
      <xdr:row>2</xdr:row>
      <xdr:rowOff>0</xdr:rowOff>
    </xdr:from>
    <xdr:to>
      <xdr:col>7</xdr:col>
      <xdr:colOff>76200</xdr:colOff>
      <xdr:row>2</xdr:row>
      <xdr:rowOff>47625</xdr:rowOff>
    </xdr:to>
    <xdr:pic>
      <xdr:nvPicPr>
        <xdr:cNvPr id="11" name="图片 10"/>
        <xdr:cNvPicPr>
          <a:picLocks noChangeAspect="1"/>
        </xdr:cNvPicPr>
      </xdr:nvPicPr>
      <xdr:blipFill>
        <a:blip r:embed="rId1"/>
        <a:stretch>
          <a:fillRect/>
        </a:stretch>
      </xdr:blipFill>
      <xdr:spPr>
        <a:xfrm>
          <a:off x="7096125" y="901700"/>
          <a:ext cx="76200" cy="476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2026&#26657;&#25307;&#25968;&#25454;/&#38754;&#35797;&#25104;&#32489;&#32479;&#3574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面试1"/>
      <sheetName val="面试2"/>
      <sheetName val="面试3"/>
    </sheetNames>
    <sheetDataSet>
      <sheetData sheetId="0" refreshError="1">
        <row r="1">
          <cell r="C1" t="str">
            <v>姓名</v>
          </cell>
          <cell r="D1" t="str">
            <v>笔试成绩</v>
          </cell>
          <cell r="E1" t="str">
            <v>面试顺序</v>
          </cell>
          <cell r="F1" t="str">
            <v>面试</v>
          </cell>
        </row>
        <row r="1">
          <cell r="L1" t="str">
            <v>综合成绩</v>
          </cell>
        </row>
        <row r="2">
          <cell r="F2" t="str">
            <v>考官1</v>
          </cell>
          <cell r="G2" t="str">
            <v>考官2</v>
          </cell>
          <cell r="H2" t="str">
            <v>考官3</v>
          </cell>
          <cell r="I2" t="str">
            <v>考官4</v>
          </cell>
          <cell r="J2" t="str">
            <v>考官5</v>
          </cell>
          <cell r="K2" t="str">
            <v>面试成绩</v>
          </cell>
        </row>
        <row r="3">
          <cell r="C3" t="str">
            <v>赵怡然</v>
          </cell>
          <cell r="D3">
            <v>96</v>
          </cell>
          <cell r="E3">
            <v>3</v>
          </cell>
          <cell r="F3">
            <v>79</v>
          </cell>
          <cell r="G3">
            <v>79</v>
          </cell>
          <cell r="H3">
            <v>82</v>
          </cell>
          <cell r="I3">
            <v>80</v>
          </cell>
          <cell r="J3">
            <v>85</v>
          </cell>
          <cell r="K3">
            <v>81</v>
          </cell>
          <cell r="L3">
            <v>87</v>
          </cell>
        </row>
        <row r="4">
          <cell r="C4" t="str">
            <v>林佳欣</v>
          </cell>
          <cell r="D4">
            <v>86</v>
          </cell>
          <cell r="E4">
            <v>1</v>
          </cell>
          <cell r="F4">
            <v>76</v>
          </cell>
          <cell r="G4">
            <v>75</v>
          </cell>
          <cell r="H4">
            <v>77</v>
          </cell>
          <cell r="I4">
            <v>76</v>
          </cell>
          <cell r="J4">
            <v>75</v>
          </cell>
          <cell r="K4">
            <v>75.8</v>
          </cell>
          <cell r="L4">
            <v>79.88</v>
          </cell>
        </row>
        <row r="5">
          <cell r="C5" t="str">
            <v>赵倩</v>
          </cell>
          <cell r="D5">
            <v>85</v>
          </cell>
          <cell r="E5">
            <v>2</v>
          </cell>
          <cell r="F5">
            <v>73</v>
          </cell>
          <cell r="G5">
            <v>72</v>
          </cell>
          <cell r="H5">
            <v>75</v>
          </cell>
          <cell r="I5">
            <v>78</v>
          </cell>
          <cell r="J5">
            <v>72</v>
          </cell>
          <cell r="K5">
            <v>74</v>
          </cell>
          <cell r="L5">
            <v>78.4</v>
          </cell>
        </row>
        <row r="6">
          <cell r="C6" t="str">
            <v>马含嫣</v>
          </cell>
          <cell r="D6">
            <v>91</v>
          </cell>
          <cell r="E6">
            <v>1</v>
          </cell>
          <cell r="F6">
            <v>68</v>
          </cell>
          <cell r="G6">
            <v>67</v>
          </cell>
          <cell r="H6">
            <v>66</v>
          </cell>
          <cell r="I6">
            <v>68</v>
          </cell>
          <cell r="J6">
            <v>63</v>
          </cell>
          <cell r="K6">
            <v>66.4</v>
          </cell>
          <cell r="L6">
            <v>76.24</v>
          </cell>
        </row>
        <row r="7">
          <cell r="C7" t="str">
            <v>陈佳怡</v>
          </cell>
          <cell r="D7">
            <v>86</v>
          </cell>
          <cell r="E7">
            <v>2</v>
          </cell>
          <cell r="F7">
            <v>65</v>
          </cell>
          <cell r="G7">
            <v>68</v>
          </cell>
          <cell r="H7">
            <v>65</v>
          </cell>
          <cell r="I7">
            <v>67</v>
          </cell>
          <cell r="J7">
            <v>64</v>
          </cell>
          <cell r="K7">
            <v>65.8</v>
          </cell>
          <cell r="L7">
            <v>73.88</v>
          </cell>
        </row>
        <row r="8">
          <cell r="C8" t="str">
            <v>张述雨</v>
          </cell>
          <cell r="D8">
            <v>82</v>
          </cell>
          <cell r="E8">
            <v>6</v>
          </cell>
          <cell r="F8">
            <v>76</v>
          </cell>
          <cell r="G8">
            <v>66</v>
          </cell>
          <cell r="H8">
            <v>66</v>
          </cell>
          <cell r="I8">
            <v>67</v>
          </cell>
          <cell r="J8">
            <v>67</v>
          </cell>
          <cell r="K8">
            <v>68.4</v>
          </cell>
          <cell r="L8">
            <v>73.84</v>
          </cell>
        </row>
        <row r="9">
          <cell r="C9" t="str">
            <v>陈佳仪</v>
          </cell>
          <cell r="D9">
            <v>81</v>
          </cell>
          <cell r="E9">
            <v>9</v>
          </cell>
          <cell r="F9">
            <v>68</v>
          </cell>
          <cell r="G9">
            <v>64</v>
          </cell>
          <cell r="H9">
            <v>65</v>
          </cell>
          <cell r="I9">
            <v>66</v>
          </cell>
          <cell r="J9">
            <v>68</v>
          </cell>
          <cell r="K9">
            <v>66.2</v>
          </cell>
          <cell r="L9">
            <v>72.12</v>
          </cell>
        </row>
        <row r="10">
          <cell r="C10" t="str">
            <v>张雅楠</v>
          </cell>
          <cell r="D10">
            <v>79</v>
          </cell>
          <cell r="E10">
            <v>7</v>
          </cell>
          <cell r="F10">
            <v>65</v>
          </cell>
          <cell r="G10">
            <v>65</v>
          </cell>
          <cell r="H10">
            <v>62</v>
          </cell>
          <cell r="I10">
            <v>68</v>
          </cell>
          <cell r="J10">
            <v>62</v>
          </cell>
          <cell r="K10">
            <v>64.4</v>
          </cell>
          <cell r="L10">
            <v>70.24</v>
          </cell>
        </row>
        <row r="11">
          <cell r="C11" t="str">
            <v>范雅茹</v>
          </cell>
          <cell r="D11">
            <v>78</v>
          </cell>
          <cell r="E11">
            <v>4</v>
          </cell>
          <cell r="F11">
            <v>83</v>
          </cell>
          <cell r="G11">
            <v>84</v>
          </cell>
          <cell r="H11">
            <v>81</v>
          </cell>
          <cell r="I11">
            <v>83</v>
          </cell>
          <cell r="J11">
            <v>80</v>
          </cell>
          <cell r="K11">
            <v>82.2</v>
          </cell>
          <cell r="L11">
            <v>80.52</v>
          </cell>
        </row>
        <row r="12">
          <cell r="C12" t="str">
            <v>朱茗琬</v>
          </cell>
          <cell r="D12">
            <v>77</v>
          </cell>
          <cell r="E12">
            <v>3</v>
          </cell>
          <cell r="F12">
            <v>83</v>
          </cell>
          <cell r="G12">
            <v>85</v>
          </cell>
          <cell r="H12">
            <v>85</v>
          </cell>
          <cell r="I12">
            <v>86</v>
          </cell>
          <cell r="J12">
            <v>81</v>
          </cell>
          <cell r="K12">
            <v>84</v>
          </cell>
          <cell r="L12">
            <v>81.2</v>
          </cell>
        </row>
        <row r="13">
          <cell r="C13" t="str">
            <v>刘万君</v>
          </cell>
          <cell r="D13">
            <v>76</v>
          </cell>
          <cell r="E13">
            <v>5</v>
          </cell>
          <cell r="F13">
            <v>62</v>
          </cell>
          <cell r="G13">
            <v>65</v>
          </cell>
          <cell r="H13">
            <v>62</v>
          </cell>
          <cell r="I13">
            <v>66</v>
          </cell>
          <cell r="J13">
            <v>67</v>
          </cell>
          <cell r="K13">
            <v>64.4</v>
          </cell>
          <cell r="L13">
            <v>69.04</v>
          </cell>
        </row>
        <row r="14">
          <cell r="C14" t="str">
            <v>何芷莹</v>
          </cell>
          <cell r="D14">
            <v>75</v>
          </cell>
          <cell r="E14">
            <v>8</v>
          </cell>
          <cell r="F14">
            <v>68</v>
          </cell>
          <cell r="G14">
            <v>64</v>
          </cell>
          <cell r="H14">
            <v>63</v>
          </cell>
          <cell r="I14">
            <v>67</v>
          </cell>
          <cell r="J14">
            <v>67</v>
          </cell>
          <cell r="K14">
            <v>65.8</v>
          </cell>
          <cell r="L14">
            <v>69.48</v>
          </cell>
        </row>
        <row r="17">
          <cell r="C17" t="str">
            <v>代成龙</v>
          </cell>
          <cell r="D17">
            <v>73</v>
          </cell>
          <cell r="E17">
            <v>3</v>
          </cell>
          <cell r="F17">
            <v>77</v>
          </cell>
          <cell r="G17">
            <v>77</v>
          </cell>
          <cell r="H17">
            <v>77</v>
          </cell>
          <cell r="I17">
            <v>78</v>
          </cell>
          <cell r="J17">
            <v>77</v>
          </cell>
          <cell r="K17">
            <v>77.2</v>
          </cell>
          <cell r="L17">
            <v>75.52</v>
          </cell>
        </row>
        <row r="18">
          <cell r="C18" t="str">
            <v>郭钟尹</v>
          </cell>
          <cell r="D18">
            <v>71</v>
          </cell>
          <cell r="E18">
            <v>1</v>
          </cell>
          <cell r="F18">
            <v>83</v>
          </cell>
          <cell r="G18">
            <v>82</v>
          </cell>
          <cell r="H18">
            <v>84</v>
          </cell>
          <cell r="I18">
            <v>81</v>
          </cell>
          <cell r="J18">
            <v>83</v>
          </cell>
          <cell r="K18">
            <v>82.6</v>
          </cell>
          <cell r="L18">
            <v>77.96</v>
          </cell>
        </row>
        <row r="19">
          <cell r="C19" t="str">
            <v>聂梦佳</v>
          </cell>
          <cell r="D19">
            <v>70</v>
          </cell>
          <cell r="E19">
            <v>2</v>
          </cell>
          <cell r="F19">
            <v>78</v>
          </cell>
          <cell r="G19">
            <v>78</v>
          </cell>
          <cell r="H19">
            <v>74</v>
          </cell>
          <cell r="I19">
            <v>75</v>
          </cell>
          <cell r="J19">
            <v>79</v>
          </cell>
          <cell r="K19">
            <v>76.8</v>
          </cell>
          <cell r="L19">
            <v>74.08</v>
          </cell>
        </row>
        <row r="20">
          <cell r="C20" t="str">
            <v>王芳伟</v>
          </cell>
          <cell r="D20">
            <v>70</v>
          </cell>
          <cell r="E20">
            <v>2</v>
          </cell>
          <cell r="F20">
            <v>77</v>
          </cell>
          <cell r="G20">
            <v>78</v>
          </cell>
          <cell r="H20">
            <v>76</v>
          </cell>
          <cell r="I20">
            <v>76</v>
          </cell>
          <cell r="J20">
            <v>77</v>
          </cell>
          <cell r="K20">
            <v>76.8</v>
          </cell>
          <cell r="L20">
            <v>74.08</v>
          </cell>
        </row>
        <row r="21">
          <cell r="C21" t="str">
            <v>邱萱</v>
          </cell>
          <cell r="D21">
            <v>69</v>
          </cell>
          <cell r="E21">
            <v>3</v>
          </cell>
          <cell r="F21">
            <v>83</v>
          </cell>
          <cell r="G21">
            <v>84</v>
          </cell>
          <cell r="H21">
            <v>81</v>
          </cell>
          <cell r="I21">
            <v>81</v>
          </cell>
          <cell r="J21">
            <v>83</v>
          </cell>
          <cell r="K21">
            <v>82.4</v>
          </cell>
          <cell r="L21">
            <v>77.04</v>
          </cell>
        </row>
        <row r="22">
          <cell r="C22" t="str">
            <v>袁香澳</v>
          </cell>
          <cell r="D22">
            <v>69</v>
          </cell>
          <cell r="E22">
            <v>1</v>
          </cell>
          <cell r="F22">
            <v>76</v>
          </cell>
          <cell r="G22">
            <v>79</v>
          </cell>
          <cell r="H22">
            <v>75</v>
          </cell>
          <cell r="I22">
            <v>75</v>
          </cell>
          <cell r="J22">
            <v>79</v>
          </cell>
          <cell r="K22">
            <v>76.8</v>
          </cell>
          <cell r="L22">
            <v>73.68</v>
          </cell>
        </row>
      </sheetData>
      <sheetData sheetId="1" refreshError="1">
        <row r="1">
          <cell r="C1" t="str">
            <v>姓名</v>
          </cell>
          <cell r="D1" t="str">
            <v>笔试成绩</v>
          </cell>
          <cell r="E1" t="str">
            <v>面试顺序</v>
          </cell>
          <cell r="F1" t="str">
            <v>面试</v>
          </cell>
        </row>
        <row r="1">
          <cell r="L1" t="str">
            <v>综合成绩</v>
          </cell>
        </row>
        <row r="2">
          <cell r="F2" t="str">
            <v>考官1</v>
          </cell>
          <cell r="G2" t="str">
            <v>考官2</v>
          </cell>
          <cell r="H2" t="str">
            <v>考官3</v>
          </cell>
          <cell r="I2" t="str">
            <v>考官4</v>
          </cell>
          <cell r="J2" t="str">
            <v>考官5</v>
          </cell>
          <cell r="K2" t="str">
            <v>面试成绩</v>
          </cell>
        </row>
        <row r="3">
          <cell r="C3" t="str">
            <v>谢琼</v>
          </cell>
          <cell r="D3">
            <v>74</v>
          </cell>
          <cell r="E3">
            <v>2</v>
          </cell>
          <cell r="F3">
            <v>70</v>
          </cell>
          <cell r="G3">
            <v>69</v>
          </cell>
          <cell r="H3">
            <v>67</v>
          </cell>
          <cell r="I3">
            <v>66</v>
          </cell>
          <cell r="J3">
            <v>68</v>
          </cell>
          <cell r="K3">
            <v>68</v>
          </cell>
          <cell r="L3">
            <v>70.4</v>
          </cell>
        </row>
        <row r="4">
          <cell r="C4" t="str">
            <v>张原</v>
          </cell>
          <cell r="D4">
            <v>72</v>
          </cell>
          <cell r="E4">
            <v>4</v>
          </cell>
          <cell r="F4">
            <v>72</v>
          </cell>
          <cell r="G4">
            <v>73</v>
          </cell>
          <cell r="H4">
            <v>80</v>
          </cell>
          <cell r="I4">
            <v>75</v>
          </cell>
          <cell r="J4">
            <v>79</v>
          </cell>
          <cell r="K4">
            <v>75.8</v>
          </cell>
          <cell r="L4">
            <v>74.28</v>
          </cell>
        </row>
        <row r="5">
          <cell r="C5" t="str">
            <v>闫涵</v>
          </cell>
          <cell r="D5">
            <v>69</v>
          </cell>
          <cell r="E5">
            <v>6</v>
          </cell>
          <cell r="F5">
            <v>83</v>
          </cell>
          <cell r="G5">
            <v>85</v>
          </cell>
          <cell r="H5">
            <v>85</v>
          </cell>
          <cell r="I5">
            <v>88</v>
          </cell>
          <cell r="J5">
            <v>84</v>
          </cell>
          <cell r="K5">
            <v>85</v>
          </cell>
          <cell r="L5">
            <v>78.6</v>
          </cell>
        </row>
        <row r="6">
          <cell r="C6" t="str">
            <v>王彧昀</v>
          </cell>
          <cell r="D6">
            <v>66</v>
          </cell>
          <cell r="E6">
            <v>3</v>
          </cell>
          <cell r="F6">
            <v>68</v>
          </cell>
          <cell r="G6">
            <v>67</v>
          </cell>
          <cell r="H6">
            <v>68</v>
          </cell>
          <cell r="I6">
            <v>62</v>
          </cell>
          <cell r="J6">
            <v>65</v>
          </cell>
          <cell r="K6">
            <v>66</v>
          </cell>
          <cell r="L6">
            <v>66</v>
          </cell>
        </row>
        <row r="7">
          <cell r="C7" t="str">
            <v>姚雨倩</v>
          </cell>
          <cell r="D7">
            <v>61</v>
          </cell>
          <cell r="E7">
            <v>1</v>
          </cell>
          <cell r="F7">
            <v>66</v>
          </cell>
          <cell r="G7">
            <v>67</v>
          </cell>
          <cell r="H7">
            <v>66</v>
          </cell>
          <cell r="I7">
            <v>65</v>
          </cell>
          <cell r="J7">
            <v>67</v>
          </cell>
          <cell r="K7">
            <v>66.2</v>
          </cell>
          <cell r="L7">
            <v>64.12</v>
          </cell>
        </row>
        <row r="8">
          <cell r="C8" t="str">
            <v>曾雨晴</v>
          </cell>
          <cell r="D8">
            <v>60</v>
          </cell>
          <cell r="E8">
            <v>5</v>
          </cell>
          <cell r="F8">
            <v>76</v>
          </cell>
          <cell r="G8">
            <v>75</v>
          </cell>
          <cell r="H8">
            <v>73</v>
          </cell>
          <cell r="I8">
            <v>74</v>
          </cell>
          <cell r="J8">
            <v>76</v>
          </cell>
          <cell r="K8">
            <v>74.8</v>
          </cell>
          <cell r="L8">
            <v>68.88</v>
          </cell>
        </row>
        <row r="11">
          <cell r="C11" t="str">
            <v>唐爱琪</v>
          </cell>
          <cell r="D11">
            <v>98</v>
          </cell>
          <cell r="E11">
            <v>2</v>
          </cell>
          <cell r="F11">
            <v>85</v>
          </cell>
          <cell r="G11">
            <v>88</v>
          </cell>
          <cell r="H11">
            <v>85</v>
          </cell>
          <cell r="I11">
            <v>87</v>
          </cell>
          <cell r="J11">
            <v>86</v>
          </cell>
          <cell r="K11">
            <v>86.2</v>
          </cell>
          <cell r="L11">
            <v>90.92</v>
          </cell>
        </row>
        <row r="12">
          <cell r="C12" t="str">
            <v>姚嘉敏</v>
          </cell>
          <cell r="D12">
            <v>97</v>
          </cell>
          <cell r="E12">
            <v>1</v>
          </cell>
          <cell r="F12">
            <v>65</v>
          </cell>
          <cell r="G12">
            <v>70</v>
          </cell>
          <cell r="H12">
            <v>65</v>
          </cell>
          <cell r="I12">
            <v>68</v>
          </cell>
          <cell r="J12">
            <v>69</v>
          </cell>
          <cell r="K12">
            <v>67.4</v>
          </cell>
          <cell r="L12">
            <v>79.24</v>
          </cell>
        </row>
        <row r="13">
          <cell r="C13" t="str">
            <v>白佳琪</v>
          </cell>
          <cell r="D13">
            <v>90</v>
          </cell>
          <cell r="E13">
            <v>3</v>
          </cell>
          <cell r="F13">
            <v>78</v>
          </cell>
          <cell r="G13">
            <v>85</v>
          </cell>
          <cell r="H13">
            <v>75</v>
          </cell>
          <cell r="I13">
            <v>80</v>
          </cell>
          <cell r="J13">
            <v>79</v>
          </cell>
          <cell r="K13">
            <v>79.4</v>
          </cell>
          <cell r="L13">
            <v>83.64</v>
          </cell>
        </row>
        <row r="16">
          <cell r="C16" t="str">
            <v>郭汶杰</v>
          </cell>
          <cell r="D16">
            <v>88</v>
          </cell>
          <cell r="E16">
            <v>3</v>
          </cell>
          <cell r="F16">
            <v>80</v>
          </cell>
          <cell r="G16">
            <v>80</v>
          </cell>
          <cell r="H16">
            <v>77</v>
          </cell>
          <cell r="I16">
            <v>80</v>
          </cell>
          <cell r="J16">
            <v>79</v>
          </cell>
          <cell r="K16">
            <v>79.2</v>
          </cell>
          <cell r="L16">
            <v>82.72</v>
          </cell>
        </row>
        <row r="17">
          <cell r="C17" t="str">
            <v>周涣欣</v>
          </cell>
          <cell r="D17">
            <v>85</v>
          </cell>
          <cell r="E17">
            <v>2</v>
          </cell>
          <cell r="F17">
            <v>85</v>
          </cell>
          <cell r="G17">
            <v>85</v>
          </cell>
          <cell r="H17">
            <v>82</v>
          </cell>
          <cell r="I17">
            <v>86</v>
          </cell>
          <cell r="J17">
            <v>83</v>
          </cell>
          <cell r="K17">
            <v>84.2</v>
          </cell>
          <cell r="L17">
            <v>84.52</v>
          </cell>
        </row>
        <row r="18">
          <cell r="C18" t="str">
            <v>蔡铭铭</v>
          </cell>
          <cell r="D18">
            <v>83</v>
          </cell>
          <cell r="E18">
            <v>1</v>
          </cell>
          <cell r="F18">
            <v>76</v>
          </cell>
          <cell r="G18">
            <v>75</v>
          </cell>
          <cell r="H18">
            <v>72</v>
          </cell>
          <cell r="I18">
            <v>76</v>
          </cell>
          <cell r="J18">
            <v>74</v>
          </cell>
          <cell r="K18">
            <v>74.6</v>
          </cell>
          <cell r="L18">
            <v>77.96</v>
          </cell>
        </row>
      </sheetData>
      <sheetData sheetId="2" refreshError="1">
        <row r="1">
          <cell r="C1" t="str">
            <v>姓名</v>
          </cell>
          <cell r="D1" t="str">
            <v>笔试成绩</v>
          </cell>
          <cell r="E1" t="str">
            <v>面试顺序</v>
          </cell>
          <cell r="F1" t="str">
            <v>面试</v>
          </cell>
        </row>
        <row r="1">
          <cell r="L1" t="str">
            <v>综合成绩</v>
          </cell>
        </row>
        <row r="2">
          <cell r="F2" t="str">
            <v>考官1</v>
          </cell>
          <cell r="G2" t="str">
            <v>考官2</v>
          </cell>
          <cell r="H2" t="str">
            <v>考官3</v>
          </cell>
          <cell r="I2" t="str">
            <v>考官4</v>
          </cell>
          <cell r="J2" t="str">
            <v>考官5</v>
          </cell>
          <cell r="K2" t="str">
            <v>面试成绩</v>
          </cell>
        </row>
        <row r="3">
          <cell r="C3" t="str">
            <v>何俊英</v>
          </cell>
          <cell r="D3">
            <v>95.5</v>
          </cell>
          <cell r="E3">
            <v>2</v>
          </cell>
          <cell r="F3">
            <v>65</v>
          </cell>
          <cell r="G3">
            <v>63</v>
          </cell>
          <cell r="H3">
            <v>67</v>
          </cell>
          <cell r="I3">
            <v>62</v>
          </cell>
          <cell r="J3">
            <v>63</v>
          </cell>
          <cell r="K3">
            <v>64</v>
          </cell>
          <cell r="L3">
            <v>76.6</v>
          </cell>
        </row>
        <row r="4">
          <cell r="C4" t="str">
            <v>熊可可</v>
          </cell>
          <cell r="D4">
            <v>95</v>
          </cell>
          <cell r="E4">
            <v>6</v>
          </cell>
          <cell r="F4">
            <v>85</v>
          </cell>
          <cell r="G4">
            <v>82</v>
          </cell>
          <cell r="H4">
            <v>85</v>
          </cell>
          <cell r="I4">
            <v>87</v>
          </cell>
          <cell r="J4">
            <v>88</v>
          </cell>
          <cell r="K4">
            <v>85.4</v>
          </cell>
          <cell r="L4">
            <v>89.24</v>
          </cell>
        </row>
        <row r="5">
          <cell r="C5" t="str">
            <v>谢雪雪</v>
          </cell>
          <cell r="D5">
            <v>94.5</v>
          </cell>
          <cell r="E5">
            <v>3</v>
          </cell>
          <cell r="F5">
            <v>83</v>
          </cell>
          <cell r="G5">
            <v>82</v>
          </cell>
          <cell r="H5">
            <v>83</v>
          </cell>
          <cell r="I5">
            <v>85</v>
          </cell>
          <cell r="J5">
            <v>83</v>
          </cell>
          <cell r="K5">
            <v>83.2</v>
          </cell>
          <cell r="L5">
            <v>87.72</v>
          </cell>
        </row>
        <row r="6">
          <cell r="C6" t="str">
            <v>史奥克</v>
          </cell>
          <cell r="D6">
            <v>94.5</v>
          </cell>
          <cell r="E6">
            <v>4</v>
          </cell>
          <cell r="F6">
            <v>91</v>
          </cell>
          <cell r="G6">
            <v>88</v>
          </cell>
          <cell r="H6">
            <v>90</v>
          </cell>
          <cell r="I6">
            <v>89</v>
          </cell>
          <cell r="J6">
            <v>89</v>
          </cell>
          <cell r="K6">
            <v>89.4</v>
          </cell>
          <cell r="L6">
            <v>91.44</v>
          </cell>
        </row>
        <row r="7">
          <cell r="C7" t="str">
            <v>黄珺</v>
          </cell>
          <cell r="D7">
            <v>92</v>
          </cell>
          <cell r="E7">
            <v>5</v>
          </cell>
          <cell r="F7">
            <v>81</v>
          </cell>
          <cell r="G7">
            <v>80</v>
          </cell>
          <cell r="H7">
            <v>80</v>
          </cell>
          <cell r="I7">
            <v>76</v>
          </cell>
          <cell r="J7">
            <v>82</v>
          </cell>
          <cell r="K7">
            <v>79.8</v>
          </cell>
          <cell r="L7">
            <v>84.68</v>
          </cell>
        </row>
        <row r="8">
          <cell r="C8" t="str">
            <v>王九冉</v>
          </cell>
          <cell r="D8">
            <v>91</v>
          </cell>
          <cell r="E8">
            <v>1</v>
          </cell>
          <cell r="F8">
            <v>63</v>
          </cell>
          <cell r="G8">
            <v>65</v>
          </cell>
          <cell r="H8">
            <v>68</v>
          </cell>
          <cell r="I8">
            <v>61</v>
          </cell>
          <cell r="J8">
            <v>62</v>
          </cell>
          <cell r="K8">
            <v>63.8</v>
          </cell>
          <cell r="L8">
            <v>74.68</v>
          </cell>
        </row>
        <row r="11">
          <cell r="C11" t="str">
            <v>邓茜文</v>
          </cell>
          <cell r="D11">
            <v>85</v>
          </cell>
          <cell r="E11">
            <v>1</v>
          </cell>
          <cell r="F11">
            <v>62</v>
          </cell>
          <cell r="G11">
            <v>65</v>
          </cell>
          <cell r="H11">
            <v>62</v>
          </cell>
          <cell r="I11">
            <v>65</v>
          </cell>
          <cell r="J11">
            <v>67</v>
          </cell>
          <cell r="K11">
            <v>64.2</v>
          </cell>
          <cell r="L11">
            <v>72.52</v>
          </cell>
        </row>
        <row r="12">
          <cell r="C12" t="str">
            <v>吴思颖</v>
          </cell>
          <cell r="D12">
            <v>84.5</v>
          </cell>
          <cell r="E12">
            <v>3</v>
          </cell>
          <cell r="F12">
            <v>62</v>
          </cell>
          <cell r="G12">
            <v>65</v>
          </cell>
          <cell r="H12">
            <v>61</v>
          </cell>
          <cell r="I12">
            <v>63</v>
          </cell>
          <cell r="J12">
            <v>67</v>
          </cell>
          <cell r="K12">
            <v>63.6</v>
          </cell>
          <cell r="L12">
            <v>71.96</v>
          </cell>
        </row>
        <row r="13">
          <cell r="C13" t="str">
            <v>王楚楚</v>
          </cell>
          <cell r="D13">
            <v>82</v>
          </cell>
          <cell r="E13">
            <v>2</v>
          </cell>
          <cell r="F13">
            <v>65</v>
          </cell>
          <cell r="G13">
            <v>68</v>
          </cell>
          <cell r="H13">
            <v>68</v>
          </cell>
          <cell r="I13">
            <v>69</v>
          </cell>
          <cell r="J13">
            <v>68</v>
          </cell>
          <cell r="K13">
            <v>67.6</v>
          </cell>
          <cell r="L13">
            <v>73.36</v>
          </cell>
        </row>
        <row r="16">
          <cell r="C16" t="str">
            <v>刘滢</v>
          </cell>
          <cell r="D16">
            <v>90</v>
          </cell>
          <cell r="E16">
            <v>3</v>
          </cell>
          <cell r="F16">
            <v>63</v>
          </cell>
          <cell r="G16">
            <v>69</v>
          </cell>
          <cell r="H16">
            <v>65</v>
          </cell>
          <cell r="I16">
            <v>68</v>
          </cell>
          <cell r="J16">
            <v>69</v>
          </cell>
          <cell r="K16">
            <v>66.8</v>
          </cell>
          <cell r="L16">
            <v>76.08</v>
          </cell>
        </row>
        <row r="17">
          <cell r="C17" t="str">
            <v>韩虹</v>
          </cell>
          <cell r="D17">
            <v>87.5</v>
          </cell>
          <cell r="E17">
            <v>2</v>
          </cell>
          <cell r="F17">
            <v>72</v>
          </cell>
          <cell r="G17">
            <v>73</v>
          </cell>
          <cell r="H17">
            <v>72</v>
          </cell>
          <cell r="I17">
            <v>73</v>
          </cell>
          <cell r="J17">
            <v>76</v>
          </cell>
          <cell r="K17">
            <v>73.2</v>
          </cell>
          <cell r="L17">
            <v>78.92</v>
          </cell>
        </row>
        <row r="18">
          <cell r="C18" t="str">
            <v>高培源</v>
          </cell>
          <cell r="D18">
            <v>86.5</v>
          </cell>
          <cell r="E18">
            <v>1</v>
          </cell>
          <cell r="F18">
            <v>90</v>
          </cell>
          <cell r="G18">
            <v>92</v>
          </cell>
          <cell r="H18">
            <v>92</v>
          </cell>
          <cell r="I18">
            <v>90</v>
          </cell>
          <cell r="J18">
            <v>92</v>
          </cell>
          <cell r="K18">
            <v>91.2</v>
          </cell>
          <cell r="L18">
            <v>89.32</v>
          </cell>
        </row>
        <row r="21">
          <cell r="C21" t="str">
            <v>温书琴</v>
          </cell>
          <cell r="D21">
            <v>91.5</v>
          </cell>
          <cell r="E21">
            <v>1</v>
          </cell>
          <cell r="F21">
            <v>67</v>
          </cell>
          <cell r="G21">
            <v>67</v>
          </cell>
          <cell r="H21">
            <v>66</v>
          </cell>
          <cell r="I21">
            <v>65</v>
          </cell>
          <cell r="J21">
            <v>65</v>
          </cell>
          <cell r="K21">
            <v>66</v>
          </cell>
          <cell r="L21">
            <v>76.2</v>
          </cell>
        </row>
        <row r="22">
          <cell r="C22" t="str">
            <v>张银银</v>
          </cell>
          <cell r="D22">
            <v>90.5</v>
          </cell>
          <cell r="E22">
            <v>3</v>
          </cell>
          <cell r="F22">
            <v>68</v>
          </cell>
          <cell r="G22">
            <v>68</v>
          </cell>
          <cell r="H22">
            <v>65</v>
          </cell>
          <cell r="I22">
            <v>68</v>
          </cell>
          <cell r="J22">
            <v>68</v>
          </cell>
          <cell r="K22">
            <v>67.4</v>
          </cell>
          <cell r="L22">
            <v>76.64</v>
          </cell>
        </row>
        <row r="23">
          <cell r="C23" t="str">
            <v>谢玮琪</v>
          </cell>
          <cell r="D23">
            <v>90</v>
          </cell>
          <cell r="E23">
            <v>2</v>
          </cell>
          <cell r="F23">
            <v>65</v>
          </cell>
          <cell r="G23">
            <v>64</v>
          </cell>
          <cell r="H23">
            <v>69</v>
          </cell>
          <cell r="I23">
            <v>63</v>
          </cell>
          <cell r="J23">
            <v>63</v>
          </cell>
          <cell r="K23">
            <v>64.8</v>
          </cell>
          <cell r="L23">
            <v>74.88</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7"/>
  <sheetViews>
    <sheetView tabSelected="1" workbookViewId="0">
      <selection activeCell="A2" sqref="A2"/>
    </sheetView>
  </sheetViews>
  <sheetFormatPr defaultColWidth="9" defaultRowHeight="28.05" customHeight="1"/>
  <cols>
    <col min="1" max="1" width="6.25" customWidth="1"/>
    <col min="2" max="2" width="21.25" style="2" customWidth="1"/>
    <col min="3" max="3" width="17.125" style="3" customWidth="1"/>
    <col min="4" max="5" width="8.875" style="2" customWidth="1"/>
    <col min="6" max="6" width="9.375" customWidth="1"/>
    <col min="7" max="7" width="21.375" customWidth="1"/>
    <col min="8" max="9" width="8.875" customWidth="1"/>
    <col min="10" max="10" width="8.875" style="4" customWidth="1"/>
    <col min="11" max="11" width="12.875" style="4" customWidth="1"/>
  </cols>
  <sheetData>
    <row r="1" ht="38" customHeight="1" spans="1:11">
      <c r="A1" s="5" t="s">
        <v>0</v>
      </c>
      <c r="B1" s="5"/>
      <c r="C1" s="5"/>
      <c r="D1" s="5"/>
      <c r="E1" s="5"/>
      <c r="F1" s="5"/>
      <c r="G1" s="5"/>
      <c r="H1" s="5"/>
      <c r="I1" s="5"/>
      <c r="J1" s="5"/>
      <c r="K1" s="5"/>
    </row>
    <row r="2" ht="33" customHeight="1" spans="1:11">
      <c r="A2" s="6" t="s">
        <v>1</v>
      </c>
      <c r="B2" s="6" t="s">
        <v>2</v>
      </c>
      <c r="C2" s="6" t="s">
        <v>3</v>
      </c>
      <c r="D2" s="6" t="s">
        <v>4</v>
      </c>
      <c r="E2" s="6" t="s">
        <v>5</v>
      </c>
      <c r="F2" s="6" t="s">
        <v>6</v>
      </c>
      <c r="G2" s="11" t="s">
        <v>7</v>
      </c>
      <c r="H2" s="6" t="s">
        <v>8</v>
      </c>
      <c r="I2" s="6" t="s">
        <v>9</v>
      </c>
      <c r="J2" s="6" t="s">
        <v>10</v>
      </c>
      <c r="K2" s="6" t="s">
        <v>11</v>
      </c>
    </row>
    <row r="3" s="1" customFormat="1" ht="33" customHeight="1" spans="1:11">
      <c r="A3" s="7">
        <v>1</v>
      </c>
      <c r="B3" s="8" t="s">
        <v>12</v>
      </c>
      <c r="C3" s="9" t="s">
        <v>13</v>
      </c>
      <c r="D3" s="8" t="s">
        <v>14</v>
      </c>
      <c r="E3" s="8">
        <v>1</v>
      </c>
      <c r="F3" s="12" t="s">
        <v>15</v>
      </c>
      <c r="G3" s="10" t="s">
        <v>16</v>
      </c>
      <c r="H3" s="13">
        <v>96</v>
      </c>
      <c r="I3" s="13">
        <f>VLOOKUP(F3,[1]面试1!$C:$L,9,0)</f>
        <v>81</v>
      </c>
      <c r="J3" s="10">
        <f>H3*0.4+I3*0.6</f>
        <v>87</v>
      </c>
      <c r="K3" s="13" t="s">
        <v>17</v>
      </c>
    </row>
    <row r="4" s="1" customFormat="1" ht="33" customHeight="1" spans="1:11">
      <c r="A4" s="7">
        <v>2</v>
      </c>
      <c r="B4" s="8" t="s">
        <v>12</v>
      </c>
      <c r="C4" s="9" t="s">
        <v>13</v>
      </c>
      <c r="D4" s="8" t="s">
        <v>14</v>
      </c>
      <c r="E4" s="8">
        <v>1</v>
      </c>
      <c r="F4" s="12" t="s">
        <v>18</v>
      </c>
      <c r="G4" s="10" t="s">
        <v>19</v>
      </c>
      <c r="H4" s="13">
        <v>86</v>
      </c>
      <c r="I4" s="13">
        <f>VLOOKUP(F4,[1]面试1!$C:$L,9,0)</f>
        <v>75.8</v>
      </c>
      <c r="J4" s="10">
        <f>H4*0.4+I4*0.6</f>
        <v>79.88</v>
      </c>
      <c r="K4" s="13" t="s">
        <v>20</v>
      </c>
    </row>
    <row r="5" s="1" customFormat="1" ht="33" customHeight="1" spans="1:11">
      <c r="A5" s="7">
        <v>3</v>
      </c>
      <c r="B5" s="8" t="s">
        <v>12</v>
      </c>
      <c r="C5" s="9" t="s">
        <v>13</v>
      </c>
      <c r="D5" s="8" t="s">
        <v>14</v>
      </c>
      <c r="E5" s="9">
        <v>1</v>
      </c>
      <c r="F5" s="12" t="s">
        <v>21</v>
      </c>
      <c r="G5" s="10" t="s">
        <v>22</v>
      </c>
      <c r="H5" s="13">
        <v>85</v>
      </c>
      <c r="I5" s="13">
        <f>VLOOKUP(F5,[1]面试1!$C:$L,9,0)</f>
        <v>74</v>
      </c>
      <c r="J5" s="10">
        <f>H5*0.4+I5*0.6</f>
        <v>78.4</v>
      </c>
      <c r="K5" s="13" t="s">
        <v>20</v>
      </c>
    </row>
    <row r="6" s="1" customFormat="1" ht="33" customHeight="1" spans="1:11">
      <c r="A6" s="7">
        <v>4</v>
      </c>
      <c r="B6" s="8" t="s">
        <v>12</v>
      </c>
      <c r="C6" s="9" t="s">
        <v>23</v>
      </c>
      <c r="D6" s="8" t="s">
        <v>24</v>
      </c>
      <c r="E6" s="9">
        <v>3</v>
      </c>
      <c r="F6" s="12" t="s">
        <v>25</v>
      </c>
      <c r="G6" s="10" t="s">
        <v>26</v>
      </c>
      <c r="H6" s="13">
        <v>77</v>
      </c>
      <c r="I6" s="13">
        <f>VLOOKUP(F6,[1]面试1!$C:$L,9,0)</f>
        <v>84</v>
      </c>
      <c r="J6" s="10">
        <f>H6*0.4+I6*0.6</f>
        <v>81.2</v>
      </c>
      <c r="K6" s="13" t="s">
        <v>17</v>
      </c>
    </row>
    <row r="7" s="1" customFormat="1" ht="33" customHeight="1" spans="1:11">
      <c r="A7" s="7">
        <v>5</v>
      </c>
      <c r="B7" s="8" t="s">
        <v>12</v>
      </c>
      <c r="C7" s="9" t="s">
        <v>23</v>
      </c>
      <c r="D7" s="8" t="s">
        <v>24</v>
      </c>
      <c r="E7" s="9">
        <v>3</v>
      </c>
      <c r="F7" s="12" t="s">
        <v>27</v>
      </c>
      <c r="G7" s="10" t="s">
        <v>28</v>
      </c>
      <c r="H7" s="13">
        <v>78</v>
      </c>
      <c r="I7" s="13">
        <f>VLOOKUP(F7,[1]面试1!$C:$L,9,0)</f>
        <v>82.2</v>
      </c>
      <c r="J7" s="10">
        <f>H7*0.4+I7*0.6</f>
        <v>80.52</v>
      </c>
      <c r="K7" s="13" t="s">
        <v>17</v>
      </c>
    </row>
    <row r="8" s="1" customFormat="1" ht="33" customHeight="1" spans="1:11">
      <c r="A8" s="7">
        <v>6</v>
      </c>
      <c r="B8" s="8" t="s">
        <v>12</v>
      </c>
      <c r="C8" s="9" t="s">
        <v>23</v>
      </c>
      <c r="D8" s="8" t="s">
        <v>24</v>
      </c>
      <c r="E8" s="9">
        <v>3</v>
      </c>
      <c r="F8" s="12" t="s">
        <v>29</v>
      </c>
      <c r="G8" s="10" t="s">
        <v>30</v>
      </c>
      <c r="H8" s="13">
        <v>91</v>
      </c>
      <c r="I8" s="13">
        <f>VLOOKUP(F8,[1]面试1!$C:$L,9,0)</f>
        <v>66.4</v>
      </c>
      <c r="J8" s="10"/>
      <c r="K8" s="13" t="s">
        <v>20</v>
      </c>
    </row>
    <row r="9" s="1" customFormat="1" ht="33" customHeight="1" spans="1:11">
      <c r="A9" s="7">
        <v>7</v>
      </c>
      <c r="B9" s="8" t="s">
        <v>12</v>
      </c>
      <c r="C9" s="9" t="s">
        <v>23</v>
      </c>
      <c r="D9" s="8" t="s">
        <v>24</v>
      </c>
      <c r="E9" s="9">
        <v>3</v>
      </c>
      <c r="F9" s="12" t="s">
        <v>31</v>
      </c>
      <c r="G9" s="10" t="s">
        <v>32</v>
      </c>
      <c r="H9" s="13">
        <v>86</v>
      </c>
      <c r="I9" s="13">
        <f>VLOOKUP(F9,[1]面试1!$C:$L,9,0)</f>
        <v>65.8</v>
      </c>
      <c r="J9" s="10"/>
      <c r="K9" s="13" t="s">
        <v>20</v>
      </c>
    </row>
    <row r="10" s="1" customFormat="1" ht="33" customHeight="1" spans="1:11">
      <c r="A10" s="7">
        <v>8</v>
      </c>
      <c r="B10" s="8" t="s">
        <v>12</v>
      </c>
      <c r="C10" s="9" t="s">
        <v>23</v>
      </c>
      <c r="D10" s="8" t="s">
        <v>24</v>
      </c>
      <c r="E10" s="9">
        <v>3</v>
      </c>
      <c r="F10" s="12" t="s">
        <v>33</v>
      </c>
      <c r="G10" s="10" t="s">
        <v>34</v>
      </c>
      <c r="H10" s="13">
        <v>82</v>
      </c>
      <c r="I10" s="13">
        <f>VLOOKUP(F10,[1]面试1!$C:$L,9,0)</f>
        <v>68.4</v>
      </c>
      <c r="J10" s="10"/>
      <c r="K10" s="13" t="s">
        <v>20</v>
      </c>
    </row>
    <row r="11" s="1" customFormat="1" ht="33" customHeight="1" spans="1:11">
      <c r="A11" s="7">
        <v>9</v>
      </c>
      <c r="B11" s="8" t="s">
        <v>12</v>
      </c>
      <c r="C11" s="9" t="s">
        <v>23</v>
      </c>
      <c r="D11" s="8" t="s">
        <v>24</v>
      </c>
      <c r="E11" s="9">
        <v>3</v>
      </c>
      <c r="F11" s="12" t="s">
        <v>35</v>
      </c>
      <c r="G11" s="10" t="s">
        <v>36</v>
      </c>
      <c r="H11" s="13">
        <v>81</v>
      </c>
      <c r="I11" s="13">
        <f>VLOOKUP(F11,[1]面试1!$C:$L,9,0)</f>
        <v>66.2</v>
      </c>
      <c r="J11" s="10"/>
      <c r="K11" s="13" t="s">
        <v>20</v>
      </c>
    </row>
    <row r="12" s="1" customFormat="1" ht="33" customHeight="1" spans="1:11">
      <c r="A12" s="7">
        <v>10</v>
      </c>
      <c r="B12" s="8" t="s">
        <v>12</v>
      </c>
      <c r="C12" s="9" t="s">
        <v>23</v>
      </c>
      <c r="D12" s="8" t="s">
        <v>24</v>
      </c>
      <c r="E12" s="9">
        <v>3</v>
      </c>
      <c r="F12" s="12" t="s">
        <v>37</v>
      </c>
      <c r="G12" s="10" t="s">
        <v>38</v>
      </c>
      <c r="H12" s="13">
        <v>79</v>
      </c>
      <c r="I12" s="13">
        <f>VLOOKUP(F12,[1]面试1!$C:$L,9,0)</f>
        <v>64.4</v>
      </c>
      <c r="J12" s="10"/>
      <c r="K12" s="13" t="s">
        <v>20</v>
      </c>
    </row>
    <row r="13" s="1" customFormat="1" ht="33" customHeight="1" spans="1:11">
      <c r="A13" s="7">
        <v>11</v>
      </c>
      <c r="B13" s="8" t="s">
        <v>12</v>
      </c>
      <c r="C13" s="9" t="s">
        <v>23</v>
      </c>
      <c r="D13" s="8" t="s">
        <v>24</v>
      </c>
      <c r="E13" s="9">
        <v>3</v>
      </c>
      <c r="F13" s="12" t="s">
        <v>39</v>
      </c>
      <c r="G13" s="10" t="s">
        <v>40</v>
      </c>
      <c r="H13" s="13">
        <v>75</v>
      </c>
      <c r="I13" s="13">
        <f>VLOOKUP(F13,[1]面试1!$C:$L,9,0)</f>
        <v>65.8</v>
      </c>
      <c r="J13" s="10"/>
      <c r="K13" s="13" t="s">
        <v>20</v>
      </c>
    </row>
    <row r="14" s="1" customFormat="1" ht="33" customHeight="1" spans="1:11">
      <c r="A14" s="7">
        <v>12</v>
      </c>
      <c r="B14" s="8" t="s">
        <v>12</v>
      </c>
      <c r="C14" s="9" t="s">
        <v>23</v>
      </c>
      <c r="D14" s="8" t="s">
        <v>24</v>
      </c>
      <c r="E14" s="9">
        <v>3</v>
      </c>
      <c r="F14" s="12" t="s">
        <v>41</v>
      </c>
      <c r="G14" s="10" t="s">
        <v>42</v>
      </c>
      <c r="H14" s="13">
        <v>76</v>
      </c>
      <c r="I14" s="13">
        <f>VLOOKUP(F14,[1]面试1!$C:$L,9,0)</f>
        <v>64.4</v>
      </c>
      <c r="J14" s="10"/>
      <c r="K14" s="13" t="s">
        <v>20</v>
      </c>
    </row>
    <row r="15" s="1" customFormat="1" ht="33" customHeight="1" spans="1:11">
      <c r="A15" s="7">
        <v>13</v>
      </c>
      <c r="B15" s="8" t="s">
        <v>12</v>
      </c>
      <c r="C15" s="9" t="s">
        <v>43</v>
      </c>
      <c r="D15" s="9" t="s">
        <v>44</v>
      </c>
      <c r="E15" s="9">
        <v>2</v>
      </c>
      <c r="F15" s="12" t="s">
        <v>45</v>
      </c>
      <c r="G15" s="10" t="s">
        <v>46</v>
      </c>
      <c r="H15" s="13">
        <v>69</v>
      </c>
      <c r="I15" s="13">
        <f>VLOOKUP(F15,[1]面试2!$C:$L,9,0)</f>
        <v>85</v>
      </c>
      <c r="J15" s="10">
        <f>H15*0.4+I15*0.6</f>
        <v>78.6</v>
      </c>
      <c r="K15" s="13" t="s">
        <v>17</v>
      </c>
    </row>
    <row r="16" s="1" customFormat="1" ht="33" customHeight="1" spans="1:11">
      <c r="A16" s="7">
        <v>14</v>
      </c>
      <c r="B16" s="8" t="s">
        <v>12</v>
      </c>
      <c r="C16" s="9" t="s">
        <v>43</v>
      </c>
      <c r="D16" s="9" t="s">
        <v>44</v>
      </c>
      <c r="E16" s="9">
        <v>2</v>
      </c>
      <c r="F16" s="12" t="s">
        <v>47</v>
      </c>
      <c r="G16" s="10" t="s">
        <v>48</v>
      </c>
      <c r="H16" s="13">
        <v>72</v>
      </c>
      <c r="I16" s="13">
        <f>VLOOKUP(F16,[1]面试2!$C:$L,9,0)</f>
        <v>75.8</v>
      </c>
      <c r="J16" s="10">
        <f>H16*0.4+I16*0.6</f>
        <v>74.28</v>
      </c>
      <c r="K16" s="13" t="s">
        <v>17</v>
      </c>
    </row>
    <row r="17" s="1" customFormat="1" ht="33" customHeight="1" spans="1:11">
      <c r="A17" s="7">
        <v>15</v>
      </c>
      <c r="B17" s="8" t="s">
        <v>12</v>
      </c>
      <c r="C17" s="9" t="s">
        <v>43</v>
      </c>
      <c r="D17" s="9" t="s">
        <v>44</v>
      </c>
      <c r="E17" s="9">
        <v>2</v>
      </c>
      <c r="F17" s="12" t="s">
        <v>49</v>
      </c>
      <c r="G17" s="10" t="s">
        <v>50</v>
      </c>
      <c r="H17" s="13">
        <v>74</v>
      </c>
      <c r="I17" s="13">
        <f>VLOOKUP(F17,[1]面试2!$C:$L,9,0)</f>
        <v>68</v>
      </c>
      <c r="J17" s="10"/>
      <c r="K17" s="13" t="s">
        <v>20</v>
      </c>
    </row>
    <row r="18" s="1" customFormat="1" ht="33" customHeight="1" spans="1:11">
      <c r="A18" s="7">
        <v>16</v>
      </c>
      <c r="B18" s="8" t="s">
        <v>12</v>
      </c>
      <c r="C18" s="9" t="s">
        <v>43</v>
      </c>
      <c r="D18" s="9" t="s">
        <v>44</v>
      </c>
      <c r="E18" s="9">
        <v>2</v>
      </c>
      <c r="F18" s="12" t="s">
        <v>51</v>
      </c>
      <c r="G18" s="10" t="s">
        <v>52</v>
      </c>
      <c r="H18" s="13">
        <v>60</v>
      </c>
      <c r="I18" s="13">
        <f>VLOOKUP(F18,[1]面试2!$C:$L,9,0)</f>
        <v>74.8</v>
      </c>
      <c r="J18" s="10">
        <f>H18*0.4+I18*0.6</f>
        <v>68.88</v>
      </c>
      <c r="K18" s="13" t="s">
        <v>20</v>
      </c>
    </row>
    <row r="19" s="1" customFormat="1" ht="33" customHeight="1" spans="1:11">
      <c r="A19" s="7">
        <v>17</v>
      </c>
      <c r="B19" s="8" t="s">
        <v>12</v>
      </c>
      <c r="C19" s="9" t="s">
        <v>43</v>
      </c>
      <c r="D19" s="9" t="s">
        <v>44</v>
      </c>
      <c r="E19" s="9">
        <v>2</v>
      </c>
      <c r="F19" s="12" t="s">
        <v>53</v>
      </c>
      <c r="G19" s="10" t="s">
        <v>54</v>
      </c>
      <c r="H19" s="13">
        <v>66</v>
      </c>
      <c r="I19" s="13">
        <f>VLOOKUP(F19,[1]面试2!$C:$L,9,0)</f>
        <v>66</v>
      </c>
      <c r="J19" s="10"/>
      <c r="K19" s="13" t="s">
        <v>20</v>
      </c>
    </row>
    <row r="20" s="1" customFormat="1" ht="33" customHeight="1" spans="1:11">
      <c r="A20" s="7">
        <v>18</v>
      </c>
      <c r="B20" s="8" t="s">
        <v>12</v>
      </c>
      <c r="C20" s="9" t="s">
        <v>43</v>
      </c>
      <c r="D20" s="9" t="s">
        <v>44</v>
      </c>
      <c r="E20" s="9">
        <v>2</v>
      </c>
      <c r="F20" s="12" t="s">
        <v>55</v>
      </c>
      <c r="G20" s="10" t="s">
        <v>56</v>
      </c>
      <c r="H20" s="13">
        <v>61</v>
      </c>
      <c r="I20" s="13">
        <f>VLOOKUP(F20,[1]面试2!$C:$L,9,0)</f>
        <v>66.2</v>
      </c>
      <c r="J20" s="10"/>
      <c r="K20" s="13" t="s">
        <v>20</v>
      </c>
    </row>
    <row r="21" s="1" customFormat="1" ht="33" customHeight="1" spans="1:11">
      <c r="A21" s="7">
        <v>19</v>
      </c>
      <c r="B21" s="8" t="s">
        <v>12</v>
      </c>
      <c r="C21" s="9" t="s">
        <v>57</v>
      </c>
      <c r="D21" s="9" t="s">
        <v>58</v>
      </c>
      <c r="E21" s="9">
        <v>2</v>
      </c>
      <c r="F21" s="12" t="s">
        <v>59</v>
      </c>
      <c r="G21" s="10" t="s">
        <v>60</v>
      </c>
      <c r="H21" s="13">
        <v>94.5</v>
      </c>
      <c r="I21" s="13">
        <f>VLOOKUP(F21,[1]面试3!$C:$L,9,0)</f>
        <v>89.4</v>
      </c>
      <c r="J21" s="10">
        <f>H21*0.4+I21*0.6</f>
        <v>91.44</v>
      </c>
      <c r="K21" s="13" t="s">
        <v>17</v>
      </c>
    </row>
    <row r="22" s="1" customFormat="1" ht="33" customHeight="1" spans="1:11">
      <c r="A22" s="7">
        <v>20</v>
      </c>
      <c r="B22" s="8" t="s">
        <v>12</v>
      </c>
      <c r="C22" s="9" t="s">
        <v>57</v>
      </c>
      <c r="D22" s="9" t="s">
        <v>58</v>
      </c>
      <c r="E22" s="9">
        <v>2</v>
      </c>
      <c r="F22" s="12" t="s">
        <v>61</v>
      </c>
      <c r="G22" s="10" t="s">
        <v>62</v>
      </c>
      <c r="H22" s="13">
        <v>95</v>
      </c>
      <c r="I22" s="13">
        <f>VLOOKUP(F22,[1]面试3!$C:$L,9,0)</f>
        <v>85.4</v>
      </c>
      <c r="J22" s="10">
        <f>H22*0.4+I22*0.6</f>
        <v>89.24</v>
      </c>
      <c r="K22" s="13" t="s">
        <v>17</v>
      </c>
    </row>
    <row r="23" s="1" customFormat="1" ht="33" customHeight="1" spans="1:11">
      <c r="A23" s="7">
        <v>21</v>
      </c>
      <c r="B23" s="8" t="s">
        <v>12</v>
      </c>
      <c r="C23" s="9" t="s">
        <v>57</v>
      </c>
      <c r="D23" s="9" t="s">
        <v>58</v>
      </c>
      <c r="E23" s="9">
        <v>2</v>
      </c>
      <c r="F23" s="12" t="s">
        <v>63</v>
      </c>
      <c r="G23" s="10" t="s">
        <v>64</v>
      </c>
      <c r="H23" s="13">
        <v>94.5</v>
      </c>
      <c r="I23" s="13">
        <f>VLOOKUP(F23,[1]面试3!$C:$L,9,0)</f>
        <v>83.2</v>
      </c>
      <c r="J23" s="10">
        <f>H23*0.4+I23*0.6</f>
        <v>87.72</v>
      </c>
      <c r="K23" s="13" t="s">
        <v>20</v>
      </c>
    </row>
    <row r="24" s="1" customFormat="1" ht="33" customHeight="1" spans="1:11">
      <c r="A24" s="7">
        <v>22</v>
      </c>
      <c r="B24" s="8" t="s">
        <v>12</v>
      </c>
      <c r="C24" s="9" t="s">
        <v>57</v>
      </c>
      <c r="D24" s="9" t="s">
        <v>58</v>
      </c>
      <c r="E24" s="9">
        <v>2</v>
      </c>
      <c r="F24" s="12" t="s">
        <v>65</v>
      </c>
      <c r="G24" s="10" t="s">
        <v>66</v>
      </c>
      <c r="H24" s="13">
        <v>92</v>
      </c>
      <c r="I24" s="13">
        <f>VLOOKUP(F24,[1]面试3!$C:$L,9,0)</f>
        <v>79.8</v>
      </c>
      <c r="J24" s="10">
        <f>H24*0.4+I24*0.6</f>
        <v>84.68</v>
      </c>
      <c r="K24" s="13" t="s">
        <v>20</v>
      </c>
    </row>
    <row r="25" s="1" customFormat="1" ht="33" customHeight="1" spans="1:11">
      <c r="A25" s="7">
        <v>23</v>
      </c>
      <c r="B25" s="8" t="s">
        <v>12</v>
      </c>
      <c r="C25" s="9" t="s">
        <v>57</v>
      </c>
      <c r="D25" s="9" t="s">
        <v>58</v>
      </c>
      <c r="E25" s="9">
        <v>2</v>
      </c>
      <c r="F25" s="12" t="s">
        <v>67</v>
      </c>
      <c r="G25" s="10" t="s">
        <v>68</v>
      </c>
      <c r="H25" s="13">
        <v>95.5</v>
      </c>
      <c r="I25" s="13">
        <f>VLOOKUP(F25,[1]面试3!$C:$L,9,0)</f>
        <v>64</v>
      </c>
      <c r="J25" s="10"/>
      <c r="K25" s="13" t="s">
        <v>20</v>
      </c>
    </row>
    <row r="26" s="1" customFormat="1" ht="33" customHeight="1" spans="1:11">
      <c r="A26" s="7">
        <v>24</v>
      </c>
      <c r="B26" s="8" t="s">
        <v>12</v>
      </c>
      <c r="C26" s="9" t="s">
        <v>57</v>
      </c>
      <c r="D26" s="9" t="s">
        <v>58</v>
      </c>
      <c r="E26" s="9">
        <v>2</v>
      </c>
      <c r="F26" s="12" t="s">
        <v>69</v>
      </c>
      <c r="G26" s="10" t="s">
        <v>70</v>
      </c>
      <c r="H26" s="13">
        <v>91</v>
      </c>
      <c r="I26" s="13">
        <f>VLOOKUP(F26,[1]面试3!$C:$L,9,0)</f>
        <v>63.8</v>
      </c>
      <c r="J26" s="10"/>
      <c r="K26" s="13" t="s">
        <v>20</v>
      </c>
    </row>
    <row r="27" s="1" customFormat="1" ht="33" customHeight="1" spans="1:11">
      <c r="A27" s="7">
        <v>25</v>
      </c>
      <c r="B27" s="8" t="s">
        <v>12</v>
      </c>
      <c r="C27" s="9" t="s">
        <v>71</v>
      </c>
      <c r="D27" s="10" t="s">
        <v>72</v>
      </c>
      <c r="E27" s="9">
        <v>1</v>
      </c>
      <c r="F27" s="12" t="s">
        <v>73</v>
      </c>
      <c r="G27" s="10" t="s">
        <v>74</v>
      </c>
      <c r="H27" s="13">
        <v>82</v>
      </c>
      <c r="I27" s="13">
        <f>VLOOKUP(F27,[1]面试3!$C:$L,9,0)</f>
        <v>67.6</v>
      </c>
      <c r="J27" s="10"/>
      <c r="K27" s="13" t="s">
        <v>20</v>
      </c>
    </row>
    <row r="28" s="1" customFormat="1" ht="33" customHeight="1" spans="1:11">
      <c r="A28" s="7">
        <v>26</v>
      </c>
      <c r="B28" s="8" t="s">
        <v>12</v>
      </c>
      <c r="C28" s="9" t="s">
        <v>71</v>
      </c>
      <c r="D28" s="10" t="s">
        <v>72</v>
      </c>
      <c r="E28" s="9">
        <v>1</v>
      </c>
      <c r="F28" s="12" t="s">
        <v>75</v>
      </c>
      <c r="G28" s="10" t="s">
        <v>76</v>
      </c>
      <c r="H28" s="13">
        <v>85</v>
      </c>
      <c r="I28" s="13">
        <f>VLOOKUP(F28,[1]面试3!$C:$L,9,0)</f>
        <v>64.2</v>
      </c>
      <c r="J28" s="10"/>
      <c r="K28" s="13" t="s">
        <v>20</v>
      </c>
    </row>
    <row r="29" s="1" customFormat="1" ht="33" customHeight="1" spans="1:11">
      <c r="A29" s="7">
        <v>27</v>
      </c>
      <c r="B29" s="8" t="s">
        <v>12</v>
      </c>
      <c r="C29" s="9" t="s">
        <v>71</v>
      </c>
      <c r="D29" s="10" t="s">
        <v>72</v>
      </c>
      <c r="E29" s="9">
        <v>1</v>
      </c>
      <c r="F29" s="12" t="s">
        <v>77</v>
      </c>
      <c r="G29" s="10" t="s">
        <v>78</v>
      </c>
      <c r="H29" s="13">
        <v>84.5</v>
      </c>
      <c r="I29" s="13">
        <f>VLOOKUP(F29,[1]面试3!$C:$L,9,0)</f>
        <v>63.6</v>
      </c>
      <c r="J29" s="10"/>
      <c r="K29" s="13" t="s">
        <v>20</v>
      </c>
    </row>
    <row r="30" s="1" customFormat="1" ht="33" customHeight="1" spans="1:11">
      <c r="A30" s="7">
        <v>28</v>
      </c>
      <c r="B30" s="8" t="s">
        <v>12</v>
      </c>
      <c r="C30" s="9" t="s">
        <v>79</v>
      </c>
      <c r="D30" s="9" t="s">
        <v>80</v>
      </c>
      <c r="E30" s="9">
        <v>1</v>
      </c>
      <c r="F30" s="12" t="s">
        <v>81</v>
      </c>
      <c r="G30" s="10" t="s">
        <v>82</v>
      </c>
      <c r="H30" s="13">
        <v>98</v>
      </c>
      <c r="I30" s="13">
        <f>VLOOKUP(F30,[1]面试2!$C:$L,9,0)</f>
        <v>86.2</v>
      </c>
      <c r="J30" s="10">
        <f>H30*0.4+I30*0.6</f>
        <v>90.92</v>
      </c>
      <c r="K30" s="13" t="s">
        <v>17</v>
      </c>
    </row>
    <row r="31" s="1" customFormat="1" ht="33" customHeight="1" spans="1:11">
      <c r="A31" s="7">
        <v>29</v>
      </c>
      <c r="B31" s="8" t="s">
        <v>12</v>
      </c>
      <c r="C31" s="9" t="s">
        <v>79</v>
      </c>
      <c r="D31" s="9" t="s">
        <v>80</v>
      </c>
      <c r="E31" s="9">
        <v>1</v>
      </c>
      <c r="F31" s="12" t="s">
        <v>83</v>
      </c>
      <c r="G31" s="10" t="s">
        <v>84</v>
      </c>
      <c r="H31" s="13">
        <v>90</v>
      </c>
      <c r="I31" s="13">
        <f>VLOOKUP(F31,[1]面试2!$C:$L,9,0)</f>
        <v>79.4</v>
      </c>
      <c r="J31" s="10">
        <f>H31*0.4+I31*0.6</f>
        <v>83.64</v>
      </c>
      <c r="K31" s="13" t="s">
        <v>20</v>
      </c>
    </row>
    <row r="32" s="1" customFormat="1" ht="33" customHeight="1" spans="1:11">
      <c r="A32" s="7">
        <v>30</v>
      </c>
      <c r="B32" s="8" t="s">
        <v>12</v>
      </c>
      <c r="C32" s="9" t="s">
        <v>79</v>
      </c>
      <c r="D32" s="9" t="s">
        <v>80</v>
      </c>
      <c r="E32" s="9">
        <v>1</v>
      </c>
      <c r="F32" s="12" t="s">
        <v>85</v>
      </c>
      <c r="G32" s="10" t="s">
        <v>86</v>
      </c>
      <c r="H32" s="13">
        <v>97</v>
      </c>
      <c r="I32" s="13">
        <f>VLOOKUP(F32,[1]面试2!$C:$L,9,0)</f>
        <v>67.4</v>
      </c>
      <c r="J32" s="10"/>
      <c r="K32" s="13" t="s">
        <v>20</v>
      </c>
    </row>
    <row r="33" s="1" customFormat="1" ht="33" customHeight="1" spans="1:11">
      <c r="A33" s="7">
        <v>31</v>
      </c>
      <c r="B33" s="8" t="s">
        <v>12</v>
      </c>
      <c r="C33" s="9" t="s">
        <v>87</v>
      </c>
      <c r="D33" s="9" t="s">
        <v>88</v>
      </c>
      <c r="E33" s="8">
        <v>1</v>
      </c>
      <c r="F33" s="12" t="s">
        <v>89</v>
      </c>
      <c r="G33" s="10" t="s">
        <v>90</v>
      </c>
      <c r="H33" s="13">
        <v>86.5</v>
      </c>
      <c r="I33" s="13">
        <f>VLOOKUP(F33,[1]面试3!$C:$L,9,0)</f>
        <v>91.2</v>
      </c>
      <c r="J33" s="10">
        <f>H33*0.4+I33*0.6</f>
        <v>89.32</v>
      </c>
      <c r="K33" s="13" t="s">
        <v>17</v>
      </c>
    </row>
    <row r="34" s="1" customFormat="1" ht="33" customHeight="1" spans="1:11">
      <c r="A34" s="7">
        <v>32</v>
      </c>
      <c r="B34" s="8" t="s">
        <v>12</v>
      </c>
      <c r="C34" s="9" t="s">
        <v>87</v>
      </c>
      <c r="D34" s="9" t="s">
        <v>88</v>
      </c>
      <c r="E34" s="9">
        <v>1</v>
      </c>
      <c r="F34" s="12" t="s">
        <v>91</v>
      </c>
      <c r="G34" s="10" t="s">
        <v>92</v>
      </c>
      <c r="H34" s="13">
        <v>87.5</v>
      </c>
      <c r="I34" s="13">
        <f>VLOOKUP(F34,[1]面试3!$C:$L,9,0)</f>
        <v>73.2</v>
      </c>
      <c r="J34" s="10">
        <f>H34*0.4+I34*0.6</f>
        <v>78.92</v>
      </c>
      <c r="K34" s="13" t="s">
        <v>20</v>
      </c>
    </row>
    <row r="35" s="1" customFormat="1" ht="33" customHeight="1" spans="1:11">
      <c r="A35" s="7">
        <v>33</v>
      </c>
      <c r="B35" s="8" t="s">
        <v>12</v>
      </c>
      <c r="C35" s="9" t="s">
        <v>87</v>
      </c>
      <c r="D35" s="9" t="s">
        <v>88</v>
      </c>
      <c r="E35" s="9">
        <v>1</v>
      </c>
      <c r="F35" s="12" t="s">
        <v>93</v>
      </c>
      <c r="G35" s="10" t="s">
        <v>94</v>
      </c>
      <c r="H35" s="13">
        <v>90</v>
      </c>
      <c r="I35" s="13">
        <f>VLOOKUP(F35,[1]面试3!$C:$L,9,0)</f>
        <v>66.8</v>
      </c>
      <c r="J35" s="10"/>
      <c r="K35" s="13" t="s">
        <v>20</v>
      </c>
    </row>
    <row r="36" s="1" customFormat="1" ht="33" customHeight="1" spans="1:11">
      <c r="A36" s="7">
        <v>34</v>
      </c>
      <c r="B36" s="8" t="s">
        <v>12</v>
      </c>
      <c r="C36" s="9" t="s">
        <v>95</v>
      </c>
      <c r="D36" s="9" t="s">
        <v>96</v>
      </c>
      <c r="E36" s="8">
        <v>1</v>
      </c>
      <c r="F36" s="12" t="s">
        <v>97</v>
      </c>
      <c r="G36" s="10" t="s">
        <v>98</v>
      </c>
      <c r="H36" s="13">
        <v>90.5</v>
      </c>
      <c r="I36" s="13">
        <f>VLOOKUP(F36,[1]面试3!$C:$L,9,0)</f>
        <v>67.4</v>
      </c>
      <c r="J36" s="10"/>
      <c r="K36" s="13" t="s">
        <v>20</v>
      </c>
    </row>
    <row r="37" s="1" customFormat="1" ht="33" customHeight="1" spans="1:11">
      <c r="A37" s="7">
        <v>35</v>
      </c>
      <c r="B37" s="8" t="s">
        <v>12</v>
      </c>
      <c r="C37" s="9" t="s">
        <v>95</v>
      </c>
      <c r="D37" s="9" t="s">
        <v>96</v>
      </c>
      <c r="E37" s="8">
        <v>1</v>
      </c>
      <c r="F37" s="12" t="s">
        <v>99</v>
      </c>
      <c r="G37" s="10" t="s">
        <v>100</v>
      </c>
      <c r="H37" s="13">
        <v>91.5</v>
      </c>
      <c r="I37" s="13">
        <f>VLOOKUP(F37,[1]面试3!$C:$L,9,0)</f>
        <v>66</v>
      </c>
      <c r="J37" s="10"/>
      <c r="K37" s="13" t="s">
        <v>20</v>
      </c>
    </row>
    <row r="38" s="1" customFormat="1" ht="33" customHeight="1" spans="1:11">
      <c r="A38" s="7">
        <v>36</v>
      </c>
      <c r="B38" s="8" t="s">
        <v>12</v>
      </c>
      <c r="C38" s="9" t="s">
        <v>95</v>
      </c>
      <c r="D38" s="9" t="s">
        <v>96</v>
      </c>
      <c r="E38" s="8">
        <v>1</v>
      </c>
      <c r="F38" s="12" t="s">
        <v>101</v>
      </c>
      <c r="G38" s="10" t="s">
        <v>102</v>
      </c>
      <c r="H38" s="13">
        <v>90</v>
      </c>
      <c r="I38" s="13">
        <f>VLOOKUP(F38,[1]面试3!$C:$L,9,0)</f>
        <v>64.8</v>
      </c>
      <c r="J38" s="10"/>
      <c r="K38" s="13" t="s">
        <v>20</v>
      </c>
    </row>
    <row r="39" s="1" customFormat="1" ht="33" customHeight="1" spans="1:11">
      <c r="A39" s="7">
        <v>37</v>
      </c>
      <c r="B39" s="8" t="s">
        <v>12</v>
      </c>
      <c r="C39" s="9" t="s">
        <v>103</v>
      </c>
      <c r="D39" s="9" t="s">
        <v>104</v>
      </c>
      <c r="E39" s="8">
        <v>1</v>
      </c>
      <c r="F39" s="12" t="s">
        <v>105</v>
      </c>
      <c r="G39" s="10" t="s">
        <v>106</v>
      </c>
      <c r="H39" s="13">
        <v>71</v>
      </c>
      <c r="I39" s="13">
        <f>VLOOKUP(F39,[1]面试1!$C:$L,9,0)</f>
        <v>82.6</v>
      </c>
      <c r="J39" s="10">
        <f t="shared" ref="J39:J47" si="0">H39*0.4+I39*0.6</f>
        <v>77.96</v>
      </c>
      <c r="K39" s="13" t="s">
        <v>17</v>
      </c>
    </row>
    <row r="40" s="1" customFormat="1" ht="33" customHeight="1" spans="1:11">
      <c r="A40" s="7">
        <v>38</v>
      </c>
      <c r="B40" s="8" t="s">
        <v>12</v>
      </c>
      <c r="C40" s="9" t="s">
        <v>103</v>
      </c>
      <c r="D40" s="9" t="s">
        <v>104</v>
      </c>
      <c r="E40" s="8">
        <v>1</v>
      </c>
      <c r="F40" s="12" t="s">
        <v>107</v>
      </c>
      <c r="G40" s="10" t="s">
        <v>108</v>
      </c>
      <c r="H40" s="13">
        <v>73</v>
      </c>
      <c r="I40" s="13">
        <f>VLOOKUP(F40,[1]面试1!$C:$L,9,0)</f>
        <v>77.2</v>
      </c>
      <c r="J40" s="10">
        <f t="shared" si="0"/>
        <v>75.52</v>
      </c>
      <c r="K40" s="13" t="s">
        <v>20</v>
      </c>
    </row>
    <row r="41" s="1" customFormat="1" ht="33" customHeight="1" spans="1:11">
      <c r="A41" s="7">
        <v>39</v>
      </c>
      <c r="B41" s="8" t="s">
        <v>12</v>
      </c>
      <c r="C41" s="9" t="s">
        <v>103</v>
      </c>
      <c r="D41" s="9" t="s">
        <v>104</v>
      </c>
      <c r="E41" s="8">
        <v>1</v>
      </c>
      <c r="F41" s="12" t="s">
        <v>109</v>
      </c>
      <c r="G41" s="10" t="s">
        <v>110</v>
      </c>
      <c r="H41" s="13">
        <v>70</v>
      </c>
      <c r="I41" s="13">
        <f>VLOOKUP(F41,[1]面试1!$C:$L,9,0)</f>
        <v>76.8</v>
      </c>
      <c r="J41" s="10">
        <f t="shared" si="0"/>
        <v>74.08</v>
      </c>
      <c r="K41" s="13" t="s">
        <v>20</v>
      </c>
    </row>
    <row r="42" s="1" customFormat="1" ht="33" customHeight="1" spans="1:11">
      <c r="A42" s="7">
        <v>40</v>
      </c>
      <c r="B42" s="8" t="s">
        <v>12</v>
      </c>
      <c r="C42" s="9" t="s">
        <v>111</v>
      </c>
      <c r="D42" s="9" t="s">
        <v>112</v>
      </c>
      <c r="E42" s="8">
        <v>1</v>
      </c>
      <c r="F42" s="12" t="s">
        <v>113</v>
      </c>
      <c r="G42" s="10" t="s">
        <v>114</v>
      </c>
      <c r="H42" s="13">
        <v>69</v>
      </c>
      <c r="I42" s="13">
        <f>VLOOKUP(F42,[1]面试1!$C:$L,9,0)</f>
        <v>82.4</v>
      </c>
      <c r="J42" s="10">
        <f t="shared" si="0"/>
        <v>77.04</v>
      </c>
      <c r="K42" s="13" t="s">
        <v>17</v>
      </c>
    </row>
    <row r="43" s="1" customFormat="1" ht="33" customHeight="1" spans="1:11">
      <c r="A43" s="7">
        <v>41</v>
      </c>
      <c r="B43" s="8" t="s">
        <v>12</v>
      </c>
      <c r="C43" s="9" t="s">
        <v>111</v>
      </c>
      <c r="D43" s="9" t="s">
        <v>112</v>
      </c>
      <c r="E43" s="8">
        <v>1</v>
      </c>
      <c r="F43" s="12" t="s">
        <v>115</v>
      </c>
      <c r="G43" s="10" t="s">
        <v>116</v>
      </c>
      <c r="H43" s="13">
        <v>70</v>
      </c>
      <c r="I43" s="13">
        <f>VLOOKUP(F43,[1]面试1!$C:$L,9,0)</f>
        <v>76.8</v>
      </c>
      <c r="J43" s="10">
        <f t="shared" si="0"/>
        <v>74.08</v>
      </c>
      <c r="K43" s="13" t="s">
        <v>20</v>
      </c>
    </row>
    <row r="44" s="1" customFormat="1" ht="33" customHeight="1" spans="1:11">
      <c r="A44" s="7">
        <v>42</v>
      </c>
      <c r="B44" s="8" t="s">
        <v>12</v>
      </c>
      <c r="C44" s="9" t="s">
        <v>111</v>
      </c>
      <c r="D44" s="9" t="s">
        <v>112</v>
      </c>
      <c r="E44" s="8">
        <v>1</v>
      </c>
      <c r="F44" s="12" t="s">
        <v>117</v>
      </c>
      <c r="G44" s="10" t="s">
        <v>118</v>
      </c>
      <c r="H44" s="13">
        <v>69</v>
      </c>
      <c r="I44" s="13">
        <f>VLOOKUP(F44,[1]面试1!$C:$L,9,0)</f>
        <v>76.8</v>
      </c>
      <c r="J44" s="10">
        <f t="shared" si="0"/>
        <v>73.68</v>
      </c>
      <c r="K44" s="13" t="s">
        <v>20</v>
      </c>
    </row>
    <row r="45" s="1" customFormat="1" ht="33" customHeight="1" spans="1:11">
      <c r="A45" s="7">
        <v>43</v>
      </c>
      <c r="B45" s="8" t="s">
        <v>12</v>
      </c>
      <c r="C45" s="9" t="s">
        <v>119</v>
      </c>
      <c r="D45" s="9" t="s">
        <v>120</v>
      </c>
      <c r="E45" s="8">
        <v>1</v>
      </c>
      <c r="F45" s="12" t="s">
        <v>121</v>
      </c>
      <c r="G45" s="10" t="s">
        <v>122</v>
      </c>
      <c r="H45" s="13">
        <v>85</v>
      </c>
      <c r="I45" s="13">
        <f>VLOOKUP(F45,[1]面试2!$C:$L,9,0)</f>
        <v>84.2</v>
      </c>
      <c r="J45" s="10">
        <f t="shared" si="0"/>
        <v>84.52</v>
      </c>
      <c r="K45" s="13" t="s">
        <v>17</v>
      </c>
    </row>
    <row r="46" s="1" customFormat="1" ht="33" customHeight="1" spans="1:11">
      <c r="A46" s="7">
        <v>44</v>
      </c>
      <c r="B46" s="8" t="s">
        <v>12</v>
      </c>
      <c r="C46" s="9" t="s">
        <v>119</v>
      </c>
      <c r="D46" s="9" t="s">
        <v>120</v>
      </c>
      <c r="E46" s="8">
        <v>1</v>
      </c>
      <c r="F46" s="12" t="s">
        <v>123</v>
      </c>
      <c r="G46" s="10" t="s">
        <v>124</v>
      </c>
      <c r="H46" s="13">
        <v>88</v>
      </c>
      <c r="I46" s="13">
        <f>VLOOKUP(F46,[1]面试2!$C:$L,9,0)</f>
        <v>79.2</v>
      </c>
      <c r="J46" s="10">
        <f t="shared" si="0"/>
        <v>82.72</v>
      </c>
      <c r="K46" s="13" t="s">
        <v>20</v>
      </c>
    </row>
    <row r="47" s="1" customFormat="1" ht="33" customHeight="1" spans="1:11">
      <c r="A47" s="7">
        <v>45</v>
      </c>
      <c r="B47" s="8" t="s">
        <v>12</v>
      </c>
      <c r="C47" s="9" t="s">
        <v>119</v>
      </c>
      <c r="D47" s="9" t="s">
        <v>120</v>
      </c>
      <c r="E47" s="8">
        <v>1</v>
      </c>
      <c r="F47" s="12" t="s">
        <v>125</v>
      </c>
      <c r="G47" s="10" t="s">
        <v>126</v>
      </c>
      <c r="H47" s="13">
        <v>83</v>
      </c>
      <c r="I47" s="13">
        <f>VLOOKUP(F47,[1]面试2!$C:$L,9,0)</f>
        <v>74.6</v>
      </c>
      <c r="J47" s="10">
        <f t="shared" si="0"/>
        <v>77.96</v>
      </c>
      <c r="K47" s="13" t="s">
        <v>20</v>
      </c>
    </row>
  </sheetData>
  <mergeCells count="1">
    <mergeCell ref="A1:K1"/>
  </mergeCells>
  <printOptions horizontalCentered="1"/>
  <pageMargins left="0.236220472440945" right="0.236220472440945" top="0.354330708661417" bottom="0.354330708661417" header="0.118110236220472" footer="0.118110236220472"/>
  <pageSetup paperSize="8" scale="56"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北京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2025-12-01T18:03:00Z</dcterms:created>
  <dcterms:modified xsi:type="dcterms:W3CDTF">2025-12-03T15:01:43Z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39619B2657F437F256F72C695EDFCA15</vt:lpwstr>
  </property>
  <property fmtid="{D5CDD505-2E9C-101B-9397-08002B2CF9AE}" pid="3" name="KSOProductBuildVer">
    <vt:lpwstr>2052-11.8.2.12229</vt:lpwstr>
  </property>
</Properties>
</file>